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Weekly" state="visible" r:id="rId5"/>
    <sheet sheetId="3" name="Monthly" state="visible" r:id="rId6"/>
    <sheet sheetId="4" name="Quarterly" state="visible" r:id="rId7"/>
    <sheet sheetId="5" name="Yearly" state="visible" r:id="rId8"/>
    <sheet sheetId="6" name="Incident log" state="visible" r:id="rId9"/>
  </sheets>
  <definedNames>
    <definedName name="_xlnm.Print_Titles" localSheetId="1">'Weekly'!$4:$4</definedName>
    <definedName name="_xlnm.Print_Titles" localSheetId="2">'Monthly'!$4:$4</definedName>
    <definedName name="_xlnm.Print_Titles" localSheetId="3">'Quarterly'!$4:$4</definedName>
    <definedName name="_xlnm.Print_Titles" localSheetId="4">'Yearly'!$4:$4</definedName>
    <definedName name="_xlnm.Print_Titles" localSheetId="5">'Incident log'!$4:$4</definedName>
  </definedNames>
  <calcPr calcId="171027" fullCalcOnLoad="1"/>
</workbook>
</file>

<file path=xl/sharedStrings.xml><?xml version="1.0" encoding="utf-8"?>
<sst xmlns="http://schemas.openxmlformats.org/spreadsheetml/2006/main" count="460" uniqueCount="253">
  <si>
    <t>Website maintenance checklist</t>
  </si>
  <si>
    <t>A free template by JIN Design. Example rows are for a fictional Singapore business (Lumen Reno Pte Ltd). Replace them with your own.</t>
  </si>
  <si>
    <t>How to use it</t>
  </si>
  <si>
    <t>1. Fill in your site details below. Pick your platform so you know which rows apply to you.</t>
  </si>
  <si>
    <t>2. Work through the Weekly, Monthly, Quarterly and Yearly tabs. Mark rows that do not apply to your platform as "Not applicable".</t>
  </si>
  <si>
    <t>3. For each task, add the owner and the date done, and set the status from the dropdown. Write what you found in Notes.</t>
  </si>
  <si>
    <t>4. Log anything that broke in the Incident log, including whether it was a fix or new work, and whether personal data was involved.</t>
  </si>
  <si>
    <t>5. Copy the tabs for each new period, or clear the Date done and Status columns and start again.</t>
  </si>
  <si>
    <t>Your website</t>
  </si>
  <si>
    <t>Business</t>
  </si>
  <si>
    <t>Lumen Reno Pte Ltd (fictional example)</t>
  </si>
  <si>
    <t>Website address</t>
  </si>
  <si>
    <t>www.lumen-reno.example</t>
  </si>
  <si>
    <t>Platform</t>
  </si>
  <si>
    <t>WordPress</t>
  </si>
  <si>
    <t>Who maintains it</t>
  </si>
  <si>
    <t>Agency care plan, with the ops manager running the weekly form test</t>
  </si>
  <si>
    <t>Where logins are kept</t>
  </si>
  <si>
    <t>Company password manager. Never store passwords in this file.</t>
  </si>
  <si>
    <t>Where backups are stored</t>
  </si>
  <si>
    <t>Cloud storage with a different provider from the hosting</t>
  </si>
  <si>
    <t>Uptime alerts go to</t>
  </si>
  <si>
    <t>Ops manager and agency (named people, not a shared inbox)</t>
  </si>
  <si>
    <t>Domain expiry date</t>
  </si>
  <si>
    <t>SSL renews automatically?</t>
  </si>
  <si>
    <t>Yes</t>
  </si>
  <si>
    <t>Last restore test</t>
  </si>
  <si>
    <t>Progress</t>
  </si>
  <si>
    <t>Checklist</t>
  </si>
  <si>
    <t>Tasks</t>
  </si>
  <si>
    <t>Done</t>
  </si>
  <si>
    <t>Issue found</t>
  </si>
  <si>
    <t>Not applicable</t>
  </si>
  <si>
    <t>Not started</t>
  </si>
  <si>
    <t>% complete</t>
  </si>
  <si>
    <t>Open incidents</t>
  </si>
  <si>
    <t>Status meanings</t>
  </si>
  <si>
    <t>Not done yet in this period.</t>
  </si>
  <si>
    <t>Checked, and nothing needs fixing.</t>
  </si>
  <si>
    <t>Something needs fixing. Add it to the Incident log.</t>
  </si>
  <si>
    <t>Does not apply to your platform or site.</t>
  </si>
  <si>
    <t>If personal data may be involved (PDPA)</t>
  </si>
  <si>
    <t>Under Singapore's PDPA, once you have credible grounds to believe a data breach happened, assess within 30 calendar days whether it is notifiable. A breach is notifiable if it is likely to cause significant harm to the people affected or involves 500 or more individuals. Tell the PDPC no later than 3 calendar days after deciding it is notifiable. Check the current rules before relying on this summary.</t>
  </si>
  <si>
    <t>PDPC: report your organisation's data breach (pdpc.gov.sg)</t>
  </si>
  <si>
    <t>About this template</t>
  </si>
  <si>
    <t>Made by JIN Design, a web design and development studio in Singapore. Free to use for your own website and for websites you manage for clients. Please do not resell the file.</t>
  </si>
  <si>
    <t>Template page and instructions: jin-design.com/resources/templates/website-maintenance-checklist/</t>
  </si>
  <si>
    <t>Guide: website maintenance in Singapore, what a care plan should cover</t>
  </si>
  <si>
    <t>Website maintenance plans by JIN Design</t>
  </si>
  <si>
    <t>Weekly website maintenance tasks</t>
  </si>
  <si>
    <t>Every week. A short, fixed slot works best. Example rows are for Lumen Reno Pte Ltd, a fictional renovation contractor on WordPress.</t>
  </si>
  <si>
    <t>#</t>
  </si>
  <si>
    <t>Task</t>
  </si>
  <si>
    <t>Why it matters</t>
  </si>
  <si>
    <t>How to check</t>
  </si>
  <si>
    <t>Applies to</t>
  </si>
  <si>
    <t>Platform note</t>
  </si>
  <si>
    <t>Owner</t>
  </si>
  <si>
    <t>Date done</t>
  </si>
  <si>
    <t>Status</t>
  </si>
  <si>
    <t>Notes / findings</t>
  </si>
  <si>
    <t>Check uptime alerts and downtime</t>
  </si>
  <si>
    <t>You hear about an outage before customers and leads do.</t>
  </si>
  <si>
    <t>Open your uptime monitor and review the week's alerts and response times. Make sure alerts reach a named person.</t>
  </si>
  <si>
    <t>All</t>
  </si>
  <si>
    <t>Webflow and Shopify: also check the platform's status page if the site was slow or down.</t>
  </si>
  <si>
    <t>Ops manager</t>
  </si>
  <si>
    <t>No alerts this week. The 6 Oct outage is incident 1 in the log.</t>
  </si>
  <si>
    <t>Confirm backups ran and are stored off-site</t>
  </si>
  <si>
    <t>A failed backup is usually only noticed on the day you need it.</t>
  </si>
  <si>
    <t>Check the backup log shows a successful copy this week, stored with a different provider from your hosting.</t>
  </si>
  <si>
    <t>WordPress / custom: files and database. Webflow: backups are built in; save a named backup before big changes. Shopify: theme copy plus CSV exports (see Monthly).</t>
  </si>
  <si>
    <t>Agency</t>
  </si>
  <si>
    <t/>
  </si>
  <si>
    <t>Apply updates: staging first, then live</t>
  </si>
  <si>
    <t>Most WordPress security holes are in plugins, and attacks on new flaws can start within hours of a fix.</t>
  </si>
  <si>
    <t>Read changelogs and security advisories, update a private staging copy, test key pages and forms, then update live.</t>
  </si>
  <si>
    <t>WordPress + custom</t>
  </si>
  <si>
    <t>WordPress: core, plugins, themes. Custom: framework and packages. Webflow and Shopify update the platform for you; review app updates instead.</t>
  </si>
  <si>
    <t>3 plugin updates. Form plugin update caused incident 3.</t>
  </si>
  <si>
    <t>Submit the main form or place a test order</t>
  </si>
  <si>
    <t>A broken form or checkout loses leads silently while the site looks fine.</t>
  </si>
  <si>
    <t>Submit a test entry. Confirm the email arrives (not in spam), the entry is stored and the thank-you page loads.</t>
  </si>
  <si>
    <t>Shopify: place a test order, then cancel and refund it. Webflow: check who receives form notifications.</t>
  </si>
  <si>
    <t>Notification email missing. See incident 3.</t>
  </si>
  <si>
    <t>Check key pages on a phone</t>
  </si>
  <si>
    <t>Updates can shift layouts without any error message.</t>
  </si>
  <si>
    <t>Open the homepage, top service page, contact page and checkout on a phone. Look for broken layouts and missing images.</t>
  </si>
  <si>
    <t>Review security alerts and logins</t>
  </si>
  <si>
    <t>New admin users or repeated failed logins can be the first sign of an attack.</t>
  </si>
  <si>
    <t>Read the security plugin or log summary. Investigate any new admin user you did not create.</t>
  </si>
  <si>
    <t>WordPress: security plugin and activity log. Custom: server and application logs. Webflow / Shopify: review staff and collaborator access monthly instead.</t>
  </si>
  <si>
    <t>Check CSA alerts for software you use</t>
  </si>
  <si>
    <t>Singapore's Cyber Security Agency publishes alerts when flaws are actively exploited.</t>
  </si>
  <si>
    <t>Scan the latest alerts at csa.gov.sg for your CMS, plugins, apps or framework. Patch the same day if one applies.</t>
  </si>
  <si>
    <t>Log what changed and any incident</t>
  </si>
  <si>
    <t>A record helps you find the cause of the next problem, and shows the steps you took if personal data is ever involved.</t>
  </si>
  <si>
    <t>Add a row to the Incident log for anything that broke, and note the updates applied in the Notes column here.</t>
  </si>
  <si>
    <t>Monthly website maintenance tasks</t>
  </si>
  <si>
    <t>Once a month, ideally before the monthly report is written. Example rows are for a fictional business; replace them with your own.</t>
  </si>
  <si>
    <t>Remove unused plugins, apps and themes</t>
  </si>
  <si>
    <t>Inactive code can still be attacked, and every app can add scripts that slow the site.</t>
  </si>
  <si>
    <t>List installed plugins, apps and themes. Delete anything nobody uses (back up first).</t>
  </si>
  <si>
    <t>WordPress + Shopify</t>
  </si>
  <si>
    <t>WordPress: delete inactive plugins and spare themes. Shopify: uninstall unused apps and check for leftover code in the theme.</t>
  </si>
  <si>
    <t>Removed 2 inactive plugins.</t>
  </si>
  <si>
    <t>Replace abandoned plugins or apps</t>
  </si>
  <si>
    <t>A plugin that no longer gets updates will not get the next security fix either.</t>
  </si>
  <si>
    <t>Check the "last updated" date and compatibility for each plugin or app. Plan a replacement for any that have stopped.</t>
  </si>
  <si>
    <t>Review user access and two-factor login</t>
  </si>
  <si>
    <t>Under the PDPA you must protect personal data, which starts with who can log in.</t>
  </si>
  <si>
    <t>Remove people who left, give each person and vendor their own login, and confirm two-factor login is on.</t>
  </si>
  <si>
    <t>Webflow: workspace and site members. Shopify: staff and collaborator accounts.</t>
  </si>
  <si>
    <t>Check Core Web Vitals in Search Console</t>
  </si>
  <si>
    <t>Sites slow down gradually as tags, widgets and large images are added.</t>
  </si>
  <si>
    <t>Search Console &gt; Core Web Vitals. Good is LCP 2.5 s or less, INP 200 ms or less, CLS 0.1 or less. Field data covers the previous 28 days.</t>
  </si>
  <si>
    <t>Mobile LCP flagged on the gallery page. Images to resize.</t>
  </si>
  <si>
    <t>Find and fix broken links</t>
  </si>
  <si>
    <t>Broken links frustrate visitors and waste search engine crawls.</t>
  </si>
  <si>
    <t>Run a link check on the whole site. Fix or redirect every broken internal link.</t>
  </si>
  <si>
    <t>Check the XML sitemap</t>
  </si>
  <si>
    <t>The sitemap should list only live pages at their final addresses.</t>
  </si>
  <si>
    <t>Run the free sitemap checker (jin-design.com/resources/tools/sitemap-checker/) and fix anything marked red.</t>
  </si>
  <si>
    <t>Check Search Console for indexing and security issues</t>
  </si>
  <si>
    <t>Pages can drop out of Google, or a hack can be flagged, with no visible sign on the site.</t>
  </si>
  <si>
    <t>Review Page indexing, Security issues and Manual actions. Search Google for site:yourdomain to spot pages you never published.</t>
  </si>
  <si>
    <t>Test every form and its GA4 key event</t>
  </si>
  <si>
    <t>Tracking breaks silently, for example when a thank-you page or consent banner changes.</t>
  </si>
  <si>
    <t>Submit each form. Confirm the key event appears in GA4 Realtime or DebugView, and that phone and WhatsApp clicks still record.</t>
  </si>
  <si>
    <t>Quote request event stopped. See incident 4.</t>
  </si>
  <si>
    <t>Delete old form entries you no longer need</t>
  </si>
  <si>
    <t>Keeping personal data longer than needed increases what a breach can expose.</t>
  </si>
  <si>
    <t>Export what the business needs, then delete old entries from the form plugin, inbox or database according to your retention policy.</t>
  </si>
  <si>
    <t>Back up Shopify store data</t>
  </si>
  <si>
    <t>Shopify has no one-click restore of products, customers or orders.</t>
  </si>
  <si>
    <t>Export products, customers and orders as CSV. Keep a duplicate of the live theme.</t>
  </si>
  <si>
    <t>Shopify</t>
  </si>
  <si>
    <t>Lumen Reno runs on WordPress.</t>
  </si>
  <si>
    <t>Check the server runtime version</t>
  </si>
  <si>
    <t>Old PHP or Node versions stop receiving security fixes.</t>
  </si>
  <si>
    <t>Check the version in your hosting panel. WordPress recommends PHP 8.3 or newer.</t>
  </si>
  <si>
    <t>Custom: check the Node or other runtime version is still supported.</t>
  </si>
  <si>
    <t>Read the monthly report</t>
  </si>
  <si>
    <t>You should see what was updated, fixed and held back, not only a bill.</t>
  </si>
  <si>
    <t>Check the report covers updates, uptime, backups and last restore test, security, speed, and hours or changes used.</t>
  </si>
  <si>
    <t>Quarterly website maintenance tasks</t>
  </si>
  <si>
    <t>Every three months. These take longer, so book the time in advance.</t>
  </si>
  <si>
    <t>Restore a backup to a private test location</t>
  </si>
  <si>
    <t>A restore test is the only proof that a backup works, and tells you how long recovery takes.</t>
  </si>
  <si>
    <t>Restore the latest backup to a password-protected location. Check pages and forms work. Write down how long it took.</t>
  </si>
  <si>
    <t>Webflow: preview a backup in Site settings. Shopify: open the CSV exports and theme copy to confirm they are complete.</t>
  </si>
  <si>
    <t>Full restore of files and database worked. Took 45 minutes.</t>
  </si>
  <si>
    <t>Keep the staging site private</t>
  </si>
  <si>
    <t>PDPC has recorded a breach where a test server with personal data was indexed by search engines.</t>
  </si>
  <si>
    <t>Confirm staging needs a password, is blocked from search engines and does not hold real customer data.</t>
  </si>
  <si>
    <t>Webflow: check indexing is disabled for the webflow.io staging subdomain.</t>
  </si>
  <si>
    <t>Review apps, embeds and third-party scripts</t>
  </si>
  <si>
    <t>Chat, booking, review and tracking scripts are a common cause of slow pages and privacy surprises.</t>
  </si>
  <si>
    <t>List every script and embed. Remove what is unused and confirm each one is covered by your privacy policy.</t>
  </si>
  <si>
    <t>Review content for outdated details</t>
  </si>
  <si>
    <t>Old promotions, prices, staff names and opening hours cost trust.</t>
  </si>
  <si>
    <t>Read the main pages. Update anything out of date, and check public holiday notices.</t>
  </si>
  <si>
    <t>Check redirects still work</t>
  </si>
  <si>
    <t>Google advises keeping redirects after a move, generally for at least a year.</t>
  </si>
  <si>
    <t>Run your list of old addresses through the free redirect checker (jin-design.com/resources/tools/redirect-checker/).</t>
  </si>
  <si>
    <t>Check AI and search crawler access</t>
  </si>
  <si>
    <t>A robots.txt or firewall change can block the crawlers you want.</t>
  </si>
  <si>
    <t>Run the free AI search readiness checker (jin-design.com/resources/tools/ai-search-checker/).</t>
  </si>
  <si>
    <t>Confirm who holds every login</t>
  </si>
  <si>
    <t>You should be able to change provider without asking anyone for permission.</t>
  </si>
  <si>
    <t>Domain, hosting, website admin, GA4, Tag Manager and Search Console are in your company's name. Vendors have their own named logins.</t>
  </si>
  <si>
    <t>Director</t>
  </si>
  <si>
    <t>Never store passwords in this file.</t>
  </si>
  <si>
    <t>Spot-check accessibility</t>
  </si>
  <si>
    <t>Readable text and labelled forms help every visitor, not only those using assistive technology.</t>
  </si>
  <si>
    <t>Check text contrast, image alt text, form labels and keyboard navigation on key pages.</t>
  </si>
  <si>
    <t>Check GA4 settings</t>
  </si>
  <si>
    <t>Retention affects how far back explorations and funnel reports can go.</t>
  </si>
  <si>
    <t>Admin &gt; Data retention: standard properties can keep event data for 2 or 14 months. Confirm key events are still marked.</t>
  </si>
  <si>
    <t>Yearly website maintenance tasks</t>
  </si>
  <si>
    <t>Once a year. Set a reminder a month before your domain and hosting renewal dates.</t>
  </si>
  <si>
    <t>Check the domain renewal and registrant</t>
  </si>
  <si>
    <t>An expired domain takes the website and company email down together.</t>
  </si>
  <si>
    <t>Check the expiry date, auto-renew and that the registrant is your company. For .sg, SGNIC's VerifiedID@SG asks the administrative contact to verify the registrant (names registered from 2 May 2013, and older names once details change). An unverified name cannot be renewed.</t>
  </si>
  <si>
    <t>Renews automatically. Registrant is the company.</t>
  </si>
  <si>
    <t>Confirm SSL renews automatically</t>
  </si>
  <si>
    <t>Public SSL certificates issued since 15 March 2026 last at most 200 days (100 days from 15 March 2027, 47 days from 15 March 2029), so a yearly manual renewal no longer works.</t>
  </si>
  <si>
    <t>Confirm automatic renewal with your host or platform, and set an expiry alert as a backstop.</t>
  </si>
  <si>
    <t>Webflow / Shopify: SSL is managed for you; check the custom domain DNS records are still correct.</t>
  </si>
  <si>
    <t>Review hosting and server</t>
  </si>
  <si>
    <t>Hosting that was never upgraded holds back speed and security.</t>
  </si>
  <si>
    <t>Check plan resources, server software, PHP or runtime version, and where backups are stored.</t>
  </si>
  <si>
    <t>Renew premium licences</t>
  </si>
  <si>
    <t>An expired licence usually means no more updates, including security fixes.</t>
  </si>
  <si>
    <t>List premium plugins, themes and apps with renewal dates. Renew or replace.</t>
  </si>
  <si>
    <t>Plan theme and major version upgrades</t>
  </si>
  <si>
    <t>Shopify applies bug and security fixes to Theme Store themes automatically, but feature updates arrive as a draft copy, and conflicting code edits are not included in it.</t>
  </si>
  <si>
    <t>Shopify: add the feature update to Draft themes, copy back any code edits that could not be included, and re-check customisations. Themes from outside the Theme Store get no Shopify updates. WordPress: plan major PHP or theme upgrades on staging.</t>
  </si>
  <si>
    <t>Review the care plan contract</t>
  </si>
  <si>
    <t>Scope decides what gets done. Security left out of scope is security nobody does.</t>
  </si>
  <si>
    <t>Check scope includes security, response and resolution times, fix vs new work, backups, breach notice, reporting and exit terms.</t>
  </si>
  <si>
    <t>Check the privacy policy and consent banner</t>
  </si>
  <si>
    <t>Your notice should match what the site actually collects and where it sends it.</t>
  </si>
  <si>
    <t>Compare forms, tracking and third-party scripts with the privacy policy and consent settings. Update both.</t>
  </si>
  <si>
    <t>Rehearse the data breach plan</t>
  </si>
  <si>
    <t>Once you decide a breach is notifiable, you have 3 calendar days to tell the PDPC.</t>
  </si>
  <si>
    <t>Name who assesses a breach, who notifies the PDPC and who talks to customers. Check the current rules on pdpc.gov.sg.</t>
  </si>
  <si>
    <t>Decide: keep improving or rebuild</t>
  </si>
  <si>
    <t>Years of patches can cost more than a cleaner rebuild.</t>
  </si>
  <si>
    <t>Review speed, enquiries, content and upkeep effort over the year. Decide what to improve next.</t>
  </si>
  <si>
    <t>Incident log</t>
  </si>
  <si>
    <t>Everything that broke, how it was found and fixed, and whether personal data was involved. "Fix" means something that used to work stopped working; "New work" means something the site never did.</t>
  </si>
  <si>
    <t>Date found</t>
  </si>
  <si>
    <t>Found by</t>
  </si>
  <si>
    <t>What happened</t>
  </si>
  <si>
    <t>Affected</t>
  </si>
  <si>
    <t>Personal data involved?</t>
  </si>
  <si>
    <t>Severity</t>
  </si>
  <si>
    <t>Fix or new work?</t>
  </si>
  <si>
    <t>Action taken</t>
  </si>
  <si>
    <t>Fixed on</t>
  </si>
  <si>
    <t>Days to fix</t>
  </si>
  <si>
    <t>PDPA next step</t>
  </si>
  <si>
    <t>Uptime monitor</t>
  </si>
  <si>
    <t>Site returned server errors overnight after host maintenance</t>
  </si>
  <si>
    <t>Whole site</t>
  </si>
  <si>
    <t>No</t>
  </si>
  <si>
    <t>High</t>
  </si>
  <si>
    <t>Fix</t>
  </si>
  <si>
    <t>Host restarted the server. Uptime alerts now go to two people.</t>
  </si>
  <si>
    <t>Fixed</t>
  </si>
  <si>
    <t>Security plugin alert</t>
  </si>
  <si>
    <t>An admin user nobody recognised appeared on the site</t>
  </si>
  <si>
    <t>WordPress admin, form entries</t>
  </si>
  <si>
    <t>Unsure</t>
  </si>
  <si>
    <t>Critical</t>
  </si>
  <si>
    <t>User removed, all passwords changed, plugins patched. Checking logs to see whether form entries were viewed.</t>
  </si>
  <si>
    <t>Monitoring</t>
  </si>
  <si>
    <t>Weekly form test</t>
  </si>
  <si>
    <t>Quotation form saved entries but sent no notification email</t>
  </si>
  <si>
    <t>Quotation form</t>
  </si>
  <si>
    <t>Form plugin update reset the sender address. Restored it and retested.</t>
  </si>
  <si>
    <t>Monthly GA4 check</t>
  </si>
  <si>
    <t>Quote request key event stopped recording</t>
  </si>
  <si>
    <t>GA4 tracking</t>
  </si>
  <si>
    <t>Medium</t>
  </si>
  <si>
    <t>Trigger pointed at the old thank-you page. Updated and confirmed in DebugView.</t>
  </si>
  <si>
    <t>Sales team</t>
  </si>
  <si>
    <t>Request: add a preferred showroom date field to the quotation form</t>
  </si>
  <si>
    <t>Low</t>
  </si>
  <si>
    <t>New work</t>
  </si>
  <si>
    <t>Quoted separately from the care plan.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</si>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</sst>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color rgb="FF5F5B55"/>
      <sz val="9.5"/>
      <name val="Arial"/>
    </font>
    <font>
      <b/>
      <color rgb="FFFF6A13"/>
      <sz val="12"/>
      <name val="Arial"/>
    </font>
    <font>
      <color rgb="FF0B0B0C"/>
      <sz val="10"/>
      <name val="Arial"/>
    </font>
    <font>
      <b/>
      <color rgb="FF0B0B0C"/>
      <sz val="10"/>
      <name val="Arial"/>
    </font>
    <font>
      <b/>
      <color rgb="FFFFFFFF"/>
      <sz val="10"/>
      <name val="Arial"/>
    </font>
    <font>
      <b/>
      <u/>
      <color rgb="FFFF6A13"/>
      <sz val="10"/>
      <name val="Arial"/>
    </font>
    <font>
      <b/>
      <color rgb="FFB3410B"/>
      <sz val="10"/>
      <name val="Arial"/>
    </font>
    <font>
      <u/>
      <color rgb="FFFF6A13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B0B0C"/>
      </patternFill>
    </fill>
    <fill>
      <patternFill patternType="solid">
        <fgColor rgb="FFF5F3EF"/>
      </patternFill>
    </fill>
    <fill>
      <patternFill patternType="solid">
        <fgColor rgb="FFFF6A13"/>
      </patternFill>
    </fill>
  </fills>
  <borders count="2">
    <border>
      <left/>
      <right/>
      <top/>
      <bottom/>
      <diagonal/>
    </border>
    <border>
      <left style="thin">
        <color rgb="FFD9D5CE"/>
      </left>
      <right style="thin">
        <color rgb="FFD9D5CE"/>
      </right>
      <top style="thin">
        <color rgb="FFD9D5CE"/>
      </top>
      <bottom style="thin">
        <color rgb="FFD9D5CE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3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9" fillId="0" borderId="0" xfId="0" applyFont="1"/>
    <xf numFmtId="0" fontId="6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18"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color rgb="FF8A857E"/>
      </font>
    </dxf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color rgb="FF8A857E"/>
      </font>
    </dxf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color rgb="FF8A857E"/>
      </font>
    </dxf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color rgb="FF8A857E"/>
      </font>
    </dxf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color rgb="FF8A857E"/>
      </font>
    </dxf>
    <dxf>
      <font>
        <b/>
        <color rgb="FF1E6B3A"/>
      </font>
      <fill>
        <patternFill patternType="solid">
          <fgColor rgb="FFDDF3E4"/>
        </patternFill>
      </fill>
    </dxf>
    <dxf>
      <font>
        <b/>
        <color rgb="FFB3410B"/>
      </font>
      <fill>
        <patternFill patternType="solid">
          <fgColor rgb="FFFDE2D6"/>
        </patternFill>
      </fill>
    </dxf>
    <dxf>
      <font>
        <b/>
        <color rgb="FFB3410B"/>
      </font>
      <fill>
        <patternFill patternType="solid">
          <fgColor rgb="FFFDE2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dpc.gov.sg/organisations/e-services/report-your-organisations-data-breach" TargetMode="External"/><Relationship Id="rId2" Type="http://schemas.openxmlformats.org/officeDocument/2006/relationships/hyperlink" Target="https://jin-design.com/resources/templates/website-maintenance-checklist/" TargetMode="External"/><Relationship Id="rId3" Type="http://schemas.openxmlformats.org/officeDocument/2006/relationships/hyperlink" Target="https://jin-design.com/blog/website-maintenance-singapore/" TargetMode="External"/><Relationship Id="rId4" Type="http://schemas.openxmlformats.org/officeDocument/2006/relationships/hyperlink" Target="https://jin-design.com/services/website-maintena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A13"/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6" customWidth="1"/>
    <col min="3" max="4" width="14" customWidth="1"/>
    <col min="5" max="5" width="16" customWidth="1"/>
    <col min="6" max="6" width="14" customWidth="1"/>
    <col min="7" max="7" width="22" customWidth="1"/>
  </cols>
  <sheetData>
    <row r="1" ht="3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0" customHeight="1" spans="1:7" x14ac:dyDescent="0.25">
      <c r="A4" s="3" t="s">
        <v>2</v>
      </c>
      <c r="B4" s="3"/>
      <c r="C4" s="3"/>
      <c r="D4" s="3"/>
      <c r="E4" s="3"/>
      <c r="F4" s="3"/>
      <c r="G4" s="3"/>
    </row>
    <row r="5" ht="26" customHeight="1" spans="1:7" x14ac:dyDescent="0.25">
      <c r="A5" s="4" t="s">
        <v>3</v>
      </c>
      <c r="B5" s="4"/>
      <c r="C5" s="4"/>
      <c r="D5" s="4"/>
      <c r="E5" s="4"/>
      <c r="F5" s="4"/>
      <c r="G5" s="4"/>
    </row>
    <row r="6" ht="26" customHeight="1" spans="1:7" x14ac:dyDescent="0.25">
      <c r="A6" s="4" t="s">
        <v>4</v>
      </c>
      <c r="B6" s="4"/>
      <c r="C6" s="4"/>
      <c r="D6" s="4"/>
      <c r="E6" s="4"/>
      <c r="F6" s="4"/>
      <c r="G6" s="4"/>
    </row>
    <row r="7" ht="26" customHeight="1" spans="1:7" x14ac:dyDescent="0.25">
      <c r="A7" s="4" t="s">
        <v>5</v>
      </c>
      <c r="B7" s="4"/>
      <c r="C7" s="4"/>
      <c r="D7" s="4"/>
      <c r="E7" s="4"/>
      <c r="F7" s="4"/>
      <c r="G7" s="4"/>
    </row>
    <row r="8" ht="26" customHeight="1" spans="1:7" x14ac:dyDescent="0.25">
      <c r="A8" s="4" t="s">
        <v>6</v>
      </c>
      <c r="B8" s="4"/>
      <c r="C8" s="4"/>
      <c r="D8" s="4"/>
      <c r="E8" s="4"/>
      <c r="F8" s="4"/>
      <c r="G8" s="4"/>
    </row>
    <row r="9" ht="26" customHeight="1" spans="1:7" x14ac:dyDescent="0.25">
      <c r="A9" s="4" t="s">
        <v>7</v>
      </c>
      <c r="B9" s="4"/>
      <c r="C9" s="4"/>
      <c r="D9" s="4"/>
      <c r="E9" s="4"/>
      <c r="F9" s="4"/>
      <c r="G9" s="4"/>
    </row>
    <row r="11" ht="20" customHeight="1" spans="1:7" x14ac:dyDescent="0.25">
      <c r="A11" s="3" t="s">
        <v>8</v>
      </c>
      <c r="B11" s="3"/>
      <c r="C11" s="3"/>
      <c r="D11" s="3"/>
      <c r="E11" s="3"/>
      <c r="F11" s="3"/>
      <c r="G11" s="3"/>
    </row>
    <row r="12" ht="20" customHeight="1" spans="1:7" x14ac:dyDescent="0.25">
      <c r="A12" s="5" t="s">
        <v>9</v>
      </c>
      <c r="B12" s="6" t="s">
        <v>10</v>
      </c>
      <c r="C12" s="6"/>
      <c r="D12" s="6"/>
      <c r="E12" s="6"/>
      <c r="F12" s="6"/>
      <c r="G12" s="6"/>
    </row>
    <row r="13" ht="20" customHeight="1" spans="1:7" x14ac:dyDescent="0.25">
      <c r="A13" s="5" t="s">
        <v>11</v>
      </c>
      <c r="B13" s="6" t="s">
        <v>12</v>
      </c>
      <c r="C13" s="6"/>
      <c r="D13" s="6"/>
      <c r="E13" s="6"/>
      <c r="F13" s="6"/>
      <c r="G13" s="6"/>
    </row>
    <row r="14" ht="20" customHeight="1" spans="1:7" x14ac:dyDescent="0.25">
      <c r="A14" s="5" t="s">
        <v>13</v>
      </c>
      <c r="B14" s="6" t="s">
        <v>14</v>
      </c>
      <c r="C14" s="6"/>
      <c r="D14" s="6"/>
      <c r="E14" s="6"/>
      <c r="F14" s="6"/>
      <c r="G14" s="6"/>
    </row>
    <row r="15" ht="20" customHeight="1" spans="1:7" x14ac:dyDescent="0.25">
      <c r="A15" s="5" t="s">
        <v>15</v>
      </c>
      <c r="B15" s="6" t="s">
        <v>16</v>
      </c>
      <c r="C15" s="6"/>
      <c r="D15" s="6"/>
      <c r="E15" s="6"/>
      <c r="F15" s="6"/>
      <c r="G15" s="6"/>
    </row>
    <row r="16" ht="20" customHeight="1" spans="1:7" x14ac:dyDescent="0.25">
      <c r="A16" s="5" t="s">
        <v>17</v>
      </c>
      <c r="B16" s="6" t="s">
        <v>18</v>
      </c>
      <c r="C16" s="6"/>
      <c r="D16" s="6"/>
      <c r="E16" s="6"/>
      <c r="F16" s="6"/>
      <c r="G16" s="6"/>
    </row>
    <row r="17" ht="20" customHeight="1" spans="1:7" x14ac:dyDescent="0.25">
      <c r="A17" s="5" t="s">
        <v>19</v>
      </c>
      <c r="B17" s="6" t="s">
        <v>20</v>
      </c>
      <c r="C17" s="6"/>
      <c r="D17" s="6"/>
      <c r="E17" s="6"/>
      <c r="F17" s="6"/>
      <c r="G17" s="6"/>
    </row>
    <row r="18" ht="20" customHeight="1" spans="1:7" x14ac:dyDescent="0.25">
      <c r="A18" s="5" t="s">
        <v>21</v>
      </c>
      <c r="B18" s="6" t="s">
        <v>22</v>
      </c>
      <c r="C18" s="6"/>
      <c r="D18" s="6"/>
      <c r="E18" s="6"/>
      <c r="F18" s="6"/>
      <c r="G18" s="6"/>
    </row>
    <row r="19" ht="20" customHeight="1" spans="1:7" x14ac:dyDescent="0.25">
      <c r="A19" s="5" t="s">
        <v>23</v>
      </c>
      <c r="B19" s="7">
        <v>46660</v>
      </c>
      <c r="C19" s="7"/>
      <c r="D19" s="7"/>
      <c r="E19" s="7"/>
      <c r="F19" s="7"/>
      <c r="G19" s="7"/>
    </row>
    <row r="20" ht="20" customHeight="1" spans="1:7" x14ac:dyDescent="0.25">
      <c r="A20" s="5" t="s">
        <v>24</v>
      </c>
      <c r="B20" s="6" t="s">
        <v>25</v>
      </c>
      <c r="C20" s="6"/>
      <c r="D20" s="6"/>
      <c r="E20" s="6"/>
      <c r="F20" s="6"/>
      <c r="G20" s="6"/>
    </row>
    <row r="21" ht="20" customHeight="1" spans="1:7" x14ac:dyDescent="0.25">
      <c r="A21" s="5" t="s">
        <v>26</v>
      </c>
      <c r="B21" s="7">
        <v>46308</v>
      </c>
      <c r="C21" s="7"/>
      <c r="D21" s="7"/>
      <c r="E21" s="7"/>
      <c r="F21" s="7"/>
      <c r="G21" s="7"/>
    </row>
    <row r="23" ht="20" customHeight="1" spans="1:7" x14ac:dyDescent="0.25">
      <c r="A23" s="3" t="s">
        <v>27</v>
      </c>
      <c r="B23" s="3"/>
      <c r="C23" s="3"/>
      <c r="D23" s="3"/>
      <c r="E23" s="3"/>
      <c r="F23" s="3"/>
      <c r="G23" s="3"/>
    </row>
    <row r="24" spans="1:7" x14ac:dyDescent="0.25">
      <c r="A24" s="8" t="s">
        <v>28</v>
      </c>
      <c r="B24" s="9" t="s">
        <v>29</v>
      </c>
      <c r="C24" s="9" t="s">
        <v>30</v>
      </c>
      <c r="D24" s="9" t="s">
        <v>31</v>
      </c>
      <c r="E24" s="9" t="s">
        <v>32</v>
      </c>
      <c r="F24" s="9" t="s">
        <v>33</v>
      </c>
      <c r="G24" s="9" t="s">
        <v>34</v>
      </c>
    </row>
    <row r="25" spans="1:7" x14ac:dyDescent="0.25">
      <c r="A25" s="10" t="str">
        <f>HYPERLINK("#'Weekly'!A1","Weekly")</f>
        <v>Weekly</v>
      </c>
      <c r="B25" s="11">
        <f>COUNTA('Weekly'!B5:B60)</f>
        <v>8</v>
      </c>
      <c r="C25" s="11">
        <f>COUNTIF('Weekly'!I5:I60,"Done")</f>
        <v>4</v>
      </c>
      <c r="D25" s="11">
        <f>COUNTIF('Weekly'!I5:I60,"Issue found")</f>
        <v>1</v>
      </c>
      <c r="E25" s="11">
        <f>COUNTIF('Weekly'!I5:I60,"Not applicable")</f>
        <v>0</v>
      </c>
      <c r="F25" s="11">
        <f>B25-C25-D25-E25</f>
        <v>3</v>
      </c>
      <c r="G25" s="12">
        <f>IF(B25-E25=0,0,C25/(B25-E25))</f>
        <v>0.5</v>
      </c>
    </row>
    <row r="26" spans="1:7" x14ac:dyDescent="0.25">
      <c r="A26" s="10" t="str">
        <f>HYPERLINK("#'Monthly'!A1","Monthly")</f>
        <v>Monthly</v>
      </c>
      <c r="B26" s="11">
        <f>COUNTA('Monthly'!B5:B60)</f>
        <v>12</v>
      </c>
      <c r="C26" s="11">
        <f>COUNTIF('Monthly'!I5:I60,"Done")</f>
        <v>4</v>
      </c>
      <c r="D26" s="11">
        <f>COUNTIF('Monthly'!I5:I60,"Issue found")</f>
        <v>1</v>
      </c>
      <c r="E26" s="11">
        <f>COUNTIF('Monthly'!I5:I60,"Not applicable")</f>
        <v>1</v>
      </c>
      <c r="F26" s="11">
        <f>B26-C26-D26-E26</f>
        <v>6</v>
      </c>
      <c r="G26" s="12">
        <f>IF(B26-E26=0,0,C26/(B26-E26))</f>
        <v>0.36363636363636365</v>
      </c>
    </row>
    <row r="27" spans="1:7" x14ac:dyDescent="0.25">
      <c r="A27" s="10" t="str">
        <f>HYPERLINK("#'Quarterly'!A1","Quarterly")</f>
        <v>Quarterly</v>
      </c>
      <c r="B27" s="11">
        <f>COUNTA('Quarterly'!B5:B60)</f>
        <v>9</v>
      </c>
      <c r="C27" s="11">
        <f>COUNTIF('Quarterly'!I5:I60,"Done")</f>
        <v>1</v>
      </c>
      <c r="D27" s="11">
        <f>COUNTIF('Quarterly'!I5:I60,"Issue found")</f>
        <v>0</v>
      </c>
      <c r="E27" s="11">
        <f>COUNTIF('Quarterly'!I5:I60,"Not applicable")</f>
        <v>0</v>
      </c>
      <c r="F27" s="11">
        <f>B27-C27-D27-E27</f>
        <v>8</v>
      </c>
      <c r="G27" s="12">
        <f>IF(B27-E27=0,0,C27/(B27-E27))</f>
        <v>0.1111111111111111</v>
      </c>
    </row>
    <row r="28" spans="1:7" x14ac:dyDescent="0.25">
      <c r="A28" s="10" t="str">
        <f>HYPERLINK("#'Yearly'!A1","Yearly")</f>
        <v>Yearly</v>
      </c>
      <c r="B28" s="11">
        <f>COUNTA('Yearly'!B5:B60)</f>
        <v>9</v>
      </c>
      <c r="C28" s="11">
        <f>COUNTIF('Yearly'!I5:I60,"Done")</f>
        <v>1</v>
      </c>
      <c r="D28" s="11">
        <f>COUNTIF('Yearly'!I5:I60,"Issue found")</f>
        <v>0</v>
      </c>
      <c r="E28" s="11">
        <f>COUNTIF('Yearly'!I5:I60,"Not applicable")</f>
        <v>0</v>
      </c>
      <c r="F28" s="11">
        <f>B28-C28-D28-E28</f>
        <v>8</v>
      </c>
      <c r="G28" s="12">
        <f>IF(B28-E28=0,0,C28/(B28-E28))</f>
        <v>0.1111111111111111</v>
      </c>
    </row>
    <row r="29" spans="1:2" x14ac:dyDescent="0.25">
      <c r="A29" s="13" t="s">
        <v>35</v>
      </c>
      <c r="B29" s="14">
        <f>COUNTIF('Incident log'!M5:M60,"Open")+COUNTIF('Incident log'!M5:M60,"Monitoring")</f>
        <v>2</v>
      </c>
    </row>
    <row r="31" ht="20" customHeight="1" spans="1:7" x14ac:dyDescent="0.25">
      <c r="A31" s="3" t="s">
        <v>36</v>
      </c>
      <c r="B31" s="3"/>
      <c r="C31" s="3"/>
      <c r="D31" s="3"/>
      <c r="E31" s="3"/>
      <c r="F31" s="3"/>
      <c r="G31" s="3"/>
    </row>
    <row r="32" spans="1:7" x14ac:dyDescent="0.25">
      <c r="A32" s="15" t="s">
        <v>33</v>
      </c>
      <c r="B32" s="16" t="s">
        <v>37</v>
      </c>
      <c r="C32" s="16"/>
      <c r="D32" s="16"/>
      <c r="E32" s="16"/>
      <c r="F32" s="16"/>
      <c r="G32" s="16"/>
    </row>
    <row r="33" spans="1:7" x14ac:dyDescent="0.25">
      <c r="A33" s="15" t="s">
        <v>30</v>
      </c>
      <c r="B33" s="16" t="s">
        <v>38</v>
      </c>
      <c r="C33" s="16"/>
      <c r="D33" s="16"/>
      <c r="E33" s="16"/>
      <c r="F33" s="16"/>
      <c r="G33" s="16"/>
    </row>
    <row r="34" spans="1:7" x14ac:dyDescent="0.25">
      <c r="A34" s="15" t="s">
        <v>31</v>
      </c>
      <c r="B34" s="16" t="s">
        <v>39</v>
      </c>
      <c r="C34" s="16"/>
      <c r="D34" s="16"/>
      <c r="E34" s="16"/>
      <c r="F34" s="16"/>
      <c r="G34" s="16"/>
    </row>
    <row r="35" spans="1:7" x14ac:dyDescent="0.25">
      <c r="A35" s="15" t="s">
        <v>32</v>
      </c>
      <c r="B35" s="16" t="s">
        <v>40</v>
      </c>
      <c r="C35" s="16"/>
      <c r="D35" s="16"/>
      <c r="E35" s="16"/>
      <c r="F35" s="16"/>
      <c r="G35" s="16"/>
    </row>
    <row r="37" ht="20" customHeight="1" spans="1:7" x14ac:dyDescent="0.25">
      <c r="A37" s="3" t="s">
        <v>41</v>
      </c>
      <c r="B37" s="3"/>
      <c r="C37" s="3"/>
      <c r="D37" s="3"/>
      <c r="E37" s="3"/>
      <c r="F37" s="3"/>
      <c r="G37" s="3"/>
    </row>
    <row r="38" ht="66" customHeight="1" spans="1:7" x14ac:dyDescent="0.25">
      <c r="A38" s="4" t="s">
        <v>42</v>
      </c>
      <c r="B38" s="4"/>
      <c r="C38" s="4"/>
      <c r="D38" s="4"/>
      <c r="E38" s="4"/>
      <c r="F38" s="4"/>
      <c r="G38" s="4"/>
    </row>
    <row r="39" spans="1:7" x14ac:dyDescent="0.25">
      <c r="A39" s="17" t="s">
        <v>43</v>
      </c>
      <c r="B39" s="17"/>
      <c r="C39" s="17"/>
      <c r="D39" s="17"/>
      <c r="E39" s="17"/>
      <c r="F39" s="17"/>
      <c r="G39" s="17"/>
    </row>
    <row r="41" ht="20" customHeight="1" spans="1:7" x14ac:dyDescent="0.25">
      <c r="A41" s="3" t="s">
        <v>44</v>
      </c>
      <c r="B41" s="3"/>
      <c r="C41" s="3"/>
      <c r="D41" s="3"/>
      <c r="E41" s="3"/>
      <c r="F41" s="3"/>
      <c r="G41" s="3"/>
    </row>
    <row r="42" ht="30" customHeight="1" spans="1:7" x14ac:dyDescent="0.25">
      <c r="A42" s="4" t="s">
        <v>45</v>
      </c>
      <c r="B42" s="4"/>
      <c r="C42" s="4"/>
      <c r="D42" s="4"/>
      <c r="E42" s="4"/>
      <c r="F42" s="4"/>
      <c r="G42" s="4"/>
    </row>
    <row r="43" spans="1:7" x14ac:dyDescent="0.25">
      <c r="A43" s="17" t="s">
        <v>46</v>
      </c>
      <c r="B43" s="17"/>
      <c r="C43" s="17"/>
      <c r="D43" s="17"/>
      <c r="E43" s="17"/>
      <c r="F43" s="17"/>
      <c r="G43" s="17"/>
    </row>
    <row r="44" spans="1:7" x14ac:dyDescent="0.25">
      <c r="A44" s="17" t="s">
        <v>47</v>
      </c>
      <c r="B44" s="17"/>
      <c r="C44" s="17"/>
      <c r="D44" s="17"/>
      <c r="E44" s="17"/>
      <c r="F44" s="17"/>
      <c r="G44" s="17"/>
    </row>
    <row r="45" spans="1:7" x14ac:dyDescent="0.25">
      <c r="A45" s="17" t="s">
        <v>48</v>
      </c>
      <c r="B45" s="17"/>
      <c r="C45" s="17"/>
      <c r="D45" s="17"/>
      <c r="E45" s="17"/>
      <c r="F45" s="17"/>
      <c r="G45" s="17"/>
    </row>
  </sheetData>
  <mergeCells count="33">
    <mergeCell ref="A1:G1"/>
    <mergeCell ref="A2:G2"/>
    <mergeCell ref="A4:G4"/>
    <mergeCell ref="A5:G5"/>
    <mergeCell ref="A6:G6"/>
    <mergeCell ref="A7:G7"/>
    <mergeCell ref="A8:G8"/>
    <mergeCell ref="A9:G9"/>
    <mergeCell ref="A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A23:G23"/>
    <mergeCell ref="A31:G31"/>
    <mergeCell ref="B32:G32"/>
    <mergeCell ref="B33:G33"/>
    <mergeCell ref="B34:G34"/>
    <mergeCell ref="B35:G35"/>
    <mergeCell ref="A37:G37"/>
    <mergeCell ref="A38:G38"/>
    <mergeCell ref="A39:G39"/>
    <mergeCell ref="A41:G41"/>
    <mergeCell ref="A42:G42"/>
    <mergeCell ref="A43:G43"/>
    <mergeCell ref="A44:G44"/>
    <mergeCell ref="A45:G45"/>
  </mergeCells>
  <conditionalFormatting sqref="A32:A35">
    <cfRule type="containsText" dxfId="0" priority="1">
      <formula>NOT(ISERROR(SEARCH("Done",A32)))</formula>
    </cfRule>
    <cfRule type="containsText" dxfId="1" priority="2">
      <formula>NOT(ISERROR(SEARCH("Issue found",A32)))</formula>
    </cfRule>
    <cfRule type="containsText" dxfId="2" priority="3">
      <formula>NOT(ISERROR(SEARCH("Not applicable",A32)))</formula>
    </cfRule>
  </conditionalFormatting>
  <dataValidations count="2">
    <dataValidation type="list" allowBlank="1" showErrorMessage="1" errorTitle="Platform" error="Pick a platform from the list." sqref="B14">
      <formula1>"WordPress,Webflow,Shopify,Custom,Other"</formula1>
    </dataValidation>
    <dataValidation type="list" allowBlank="1" sqref="B20">
      <formula1>"Yes,No,Not sure"</formula1>
    </dataValidation>
  </dataValidations>
  <hyperlinks>
    <hyperlink ref="A39" r:id="rId1"/>
    <hyperlink ref="A43" r:id="rId2"/>
    <hyperlink ref="A44" r:id="rId3"/>
    <hyperlink ref="A45" r:id="rId4"/>
  </hyperlinks>
  <pageMargins left="0.5" right="0.5" top="0.6" bottom="0.6" header="0.3" footer="0.3"/>
  <pageSetup paperSize="9" orientation="portrait" fitToWidth="1" fitToHeight="0"/>
  <headerFooter>
    <oddFooter>&amp;L&amp;8JIN Design · Free template: jin-design.com/resources/templates/website-maintenance-checklist/&amp;R&amp;8Page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8" customWidth="1"/>
    <col min="4" max="4" width="46" customWidth="1"/>
    <col min="5" max="5" width="15" customWidth="1"/>
    <col min="6" max="6" width="36" customWidth="1"/>
    <col min="7" max="7" width="14" customWidth="1"/>
    <col min="8" max="8" width="12" customWidth="1"/>
    <col min="9" max="9" width="14" customWidth="1"/>
    <col min="10" max="10" width="32" customWidth="1"/>
  </cols>
  <sheetData>
    <row r="1" ht="32" customHeight="1" spans="1:10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</row>
    <row r="4" ht="22" customHeight="1" spans="1:10" x14ac:dyDescent="0.25">
      <c r="A4" s="18" t="s">
        <v>51</v>
      </c>
      <c r="B4" s="1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I4" s="18" t="s">
        <v>59</v>
      </c>
      <c r="J4" s="18" t="s">
        <v>60</v>
      </c>
    </row>
    <row r="5" spans="1:10" x14ac:dyDescent="0.25">
      <c r="A5" s="19">
        <v>1</v>
      </c>
      <c r="B5" s="20" t="s">
        <v>61</v>
      </c>
      <c r="C5" s="21" t="s">
        <v>62</v>
      </c>
      <c r="D5" s="21" t="s">
        <v>63</v>
      </c>
      <c r="E5" s="21" t="s">
        <v>64</v>
      </c>
      <c r="F5" s="21" t="s">
        <v>65</v>
      </c>
      <c r="G5" s="21" t="s">
        <v>66</v>
      </c>
      <c r="H5" s="22">
        <v>46314</v>
      </c>
      <c r="I5" s="21" t="s">
        <v>30</v>
      </c>
      <c r="J5" s="21" t="s">
        <v>67</v>
      </c>
    </row>
    <row r="6" spans="1:10" x14ac:dyDescent="0.25">
      <c r="A6" s="23">
        <v>2</v>
      </c>
      <c r="B6" s="24" t="s">
        <v>68</v>
      </c>
      <c r="C6" s="25" t="s">
        <v>69</v>
      </c>
      <c r="D6" s="25" t="s">
        <v>70</v>
      </c>
      <c r="E6" s="25" t="s">
        <v>64</v>
      </c>
      <c r="F6" s="25" t="s">
        <v>71</v>
      </c>
      <c r="G6" s="25" t="s">
        <v>72</v>
      </c>
      <c r="H6" s="26">
        <v>46314</v>
      </c>
      <c r="I6" s="25" t="s">
        <v>30</v>
      </c>
      <c r="J6" s="25" t="s">
        <v>73</v>
      </c>
    </row>
    <row r="7" spans="1:10" x14ac:dyDescent="0.25">
      <c r="A7" s="19">
        <v>3</v>
      </c>
      <c r="B7" s="20" t="s">
        <v>74</v>
      </c>
      <c r="C7" s="21" t="s">
        <v>75</v>
      </c>
      <c r="D7" s="21" t="s">
        <v>76</v>
      </c>
      <c r="E7" s="21" t="s">
        <v>77</v>
      </c>
      <c r="F7" s="21" t="s">
        <v>78</v>
      </c>
      <c r="G7" s="21" t="s">
        <v>72</v>
      </c>
      <c r="H7" s="22">
        <v>46315</v>
      </c>
      <c r="I7" s="21" t="s">
        <v>30</v>
      </c>
      <c r="J7" s="21" t="s">
        <v>79</v>
      </c>
    </row>
    <row r="8" spans="1:10" x14ac:dyDescent="0.25">
      <c r="A8" s="23">
        <v>4</v>
      </c>
      <c r="B8" s="24" t="s">
        <v>80</v>
      </c>
      <c r="C8" s="25" t="s">
        <v>81</v>
      </c>
      <c r="D8" s="25" t="s">
        <v>82</v>
      </c>
      <c r="E8" s="25" t="s">
        <v>64</v>
      </c>
      <c r="F8" s="25" t="s">
        <v>83</v>
      </c>
      <c r="G8" s="25" t="s">
        <v>66</v>
      </c>
      <c r="H8" s="26">
        <v>46315</v>
      </c>
      <c r="I8" s="25" t="s">
        <v>31</v>
      </c>
      <c r="J8" s="25" t="s">
        <v>84</v>
      </c>
    </row>
    <row r="9" spans="1:10" x14ac:dyDescent="0.25">
      <c r="A9" s="19">
        <v>5</v>
      </c>
      <c r="B9" s="20" t="s">
        <v>85</v>
      </c>
      <c r="C9" s="21" t="s">
        <v>86</v>
      </c>
      <c r="D9" s="21" t="s">
        <v>87</v>
      </c>
      <c r="E9" s="21" t="s">
        <v>64</v>
      </c>
      <c r="F9" s="21" t="s">
        <v>73</v>
      </c>
      <c r="G9" s="21" t="s">
        <v>66</v>
      </c>
      <c r="H9" s="22">
        <v>46315</v>
      </c>
      <c r="I9" s="21" t="s">
        <v>30</v>
      </c>
      <c r="J9" s="21" t="s">
        <v>73</v>
      </c>
    </row>
    <row r="10" spans="1:10" x14ac:dyDescent="0.25">
      <c r="A10" s="23">
        <v>6</v>
      </c>
      <c r="B10" s="24" t="s">
        <v>88</v>
      </c>
      <c r="C10" s="25" t="s">
        <v>89</v>
      </c>
      <c r="D10" s="25" t="s">
        <v>90</v>
      </c>
      <c r="E10" s="25" t="s">
        <v>77</v>
      </c>
      <c r="F10" s="25" t="s">
        <v>91</v>
      </c>
      <c r="G10" s="25" t="s">
        <v>72</v>
      </c>
      <c r="H10" s="26"/>
      <c r="I10" s="25" t="s">
        <v>33</v>
      </c>
      <c r="J10" s="25" t="s">
        <v>73</v>
      </c>
    </row>
    <row r="11" spans="1:10" x14ac:dyDescent="0.25">
      <c r="A11" s="19">
        <v>7</v>
      </c>
      <c r="B11" s="20" t="s">
        <v>92</v>
      </c>
      <c r="C11" s="21" t="s">
        <v>93</v>
      </c>
      <c r="D11" s="21" t="s">
        <v>94</v>
      </c>
      <c r="E11" s="21" t="s">
        <v>64</v>
      </c>
      <c r="F11" s="21" t="s">
        <v>73</v>
      </c>
      <c r="G11" s="21" t="s">
        <v>72</v>
      </c>
      <c r="H11" s="22"/>
      <c r="I11" s="21" t="s">
        <v>33</v>
      </c>
      <c r="J11" s="21" t="s">
        <v>73</v>
      </c>
    </row>
    <row r="12" spans="1:10" x14ac:dyDescent="0.25">
      <c r="A12" s="23">
        <v>8</v>
      </c>
      <c r="B12" s="24" t="s">
        <v>95</v>
      </c>
      <c r="C12" s="25" t="s">
        <v>96</v>
      </c>
      <c r="D12" s="25" t="s">
        <v>97</v>
      </c>
      <c r="E12" s="25" t="s">
        <v>64</v>
      </c>
      <c r="F12" s="25" t="s">
        <v>73</v>
      </c>
      <c r="G12" s="25" t="s">
        <v>66</v>
      </c>
      <c r="H12" s="26"/>
      <c r="I12" s="25" t="s">
        <v>33</v>
      </c>
      <c r="J12" s="25" t="s">
        <v>73</v>
      </c>
    </row>
    <row r="13" spans="1:10" x14ac:dyDescent="0.25">
      <c r="A13" s="27"/>
      <c r="B13" s="28"/>
      <c r="C13" s="29"/>
      <c r="D13" s="29"/>
      <c r="E13" s="29"/>
      <c r="F13" s="29"/>
      <c r="G13" s="29"/>
      <c r="H13" s="30"/>
      <c r="I13" s="29"/>
      <c r="J13" s="29"/>
    </row>
    <row r="14" spans="1:10" x14ac:dyDescent="0.25">
      <c r="A14" s="27"/>
      <c r="B14" s="28"/>
      <c r="C14" s="29"/>
      <c r="D14" s="29"/>
      <c r="E14" s="29"/>
      <c r="F14" s="29"/>
      <c r="G14" s="29"/>
      <c r="H14" s="30"/>
      <c r="I14" s="29"/>
      <c r="J14" s="29"/>
    </row>
    <row r="15" spans="1:10" x14ac:dyDescent="0.25">
      <c r="A15" s="27"/>
      <c r="B15" s="28"/>
      <c r="C15" s="29"/>
      <c r="D15" s="29"/>
      <c r="E15" s="29"/>
      <c r="F15" s="29"/>
      <c r="G15" s="29"/>
      <c r="H15" s="30"/>
      <c r="I15" s="29"/>
      <c r="J15" s="29"/>
    </row>
    <row r="16" spans="1:10" x14ac:dyDescent="0.25">
      <c r="A16" s="27"/>
      <c r="B16" s="28"/>
      <c r="C16" s="29"/>
      <c r="D16" s="29"/>
      <c r="E16" s="29"/>
      <c r="F16" s="29"/>
      <c r="G16" s="29"/>
      <c r="H16" s="30"/>
      <c r="I16" s="29"/>
      <c r="J16" s="29"/>
    </row>
    <row r="17" spans="1:10" x14ac:dyDescent="0.25">
      <c r="A17" s="27"/>
      <c r="B17" s="28"/>
      <c r="C17" s="29"/>
      <c r="D17" s="29"/>
      <c r="E17" s="29"/>
      <c r="F17" s="29"/>
      <c r="G17" s="29"/>
      <c r="H17" s="30"/>
      <c r="I17" s="29"/>
      <c r="J17" s="29"/>
    </row>
    <row r="18" spans="1:10" x14ac:dyDescent="0.25">
      <c r="A18" s="27"/>
      <c r="B18" s="28"/>
      <c r="C18" s="29"/>
      <c r="D18" s="29"/>
      <c r="E18" s="29"/>
      <c r="F18" s="29"/>
      <c r="G18" s="29"/>
      <c r="H18" s="30"/>
      <c r="I18" s="29"/>
      <c r="J18" s="29"/>
    </row>
    <row r="19" spans="1:10" x14ac:dyDescent="0.25">
      <c r="A19" s="27"/>
      <c r="B19" s="28"/>
      <c r="C19" s="29"/>
      <c r="D19" s="29"/>
      <c r="E19" s="29"/>
      <c r="F19" s="29"/>
      <c r="G19" s="29"/>
      <c r="H19" s="30"/>
      <c r="I19" s="29"/>
      <c r="J19" s="29"/>
    </row>
    <row r="20" spans="1:10" x14ac:dyDescent="0.25">
      <c r="A20" s="27"/>
      <c r="B20" s="28"/>
      <c r="C20" s="29"/>
      <c r="D20" s="29"/>
      <c r="E20" s="29"/>
      <c r="F20" s="29"/>
      <c r="G20" s="29"/>
      <c r="H20" s="30"/>
      <c r="I20" s="29"/>
      <c r="J20" s="29"/>
    </row>
    <row r="21" spans="1:10" x14ac:dyDescent="0.25">
      <c r="A21" s="27"/>
      <c r="B21" s="28"/>
      <c r="C21" s="29"/>
      <c r="D21" s="29"/>
      <c r="E21" s="29"/>
      <c r="F21" s="29"/>
      <c r="G21" s="29"/>
      <c r="H21" s="30"/>
      <c r="I21" s="29"/>
      <c r="J21" s="29"/>
    </row>
    <row r="22" spans="1:10" x14ac:dyDescent="0.25">
      <c r="A22" s="27"/>
      <c r="B22" s="28"/>
      <c r="C22" s="29"/>
      <c r="D22" s="29"/>
      <c r="E22" s="29"/>
      <c r="F22" s="29"/>
      <c r="G22" s="29"/>
      <c r="H22" s="30"/>
      <c r="I22" s="29"/>
      <c r="J22" s="29"/>
    </row>
    <row r="23" spans="1:10" x14ac:dyDescent="0.25">
      <c r="A23" s="27"/>
      <c r="B23" s="28"/>
      <c r="C23" s="29"/>
      <c r="D23" s="29"/>
      <c r="E23" s="29"/>
      <c r="F23" s="29"/>
      <c r="G23" s="29"/>
      <c r="H23" s="30"/>
      <c r="I23" s="29"/>
      <c r="J23" s="29"/>
    </row>
    <row r="24" spans="1:10" x14ac:dyDescent="0.25">
      <c r="A24" s="27"/>
      <c r="B24" s="28"/>
      <c r="C24" s="29"/>
      <c r="D24" s="29"/>
      <c r="E24" s="29"/>
      <c r="F24" s="29"/>
      <c r="G24" s="29"/>
      <c r="H24" s="30"/>
      <c r="I24" s="29"/>
      <c r="J24" s="29"/>
    </row>
    <row r="25" spans="1:10" x14ac:dyDescent="0.25">
      <c r="A25" s="27"/>
      <c r="B25" s="28"/>
      <c r="C25" s="29"/>
      <c r="D25" s="29"/>
      <c r="E25" s="29"/>
      <c r="F25" s="29"/>
      <c r="G25" s="29"/>
      <c r="H25" s="30"/>
      <c r="I25" s="29"/>
      <c r="J25" s="29"/>
    </row>
    <row r="26" spans="1:10" x14ac:dyDescent="0.25">
      <c r="A26" s="27"/>
      <c r="B26" s="28"/>
      <c r="C26" s="29"/>
      <c r="D26" s="29"/>
      <c r="E26" s="29"/>
      <c r="F26" s="29"/>
      <c r="G26" s="29"/>
      <c r="H26" s="30"/>
      <c r="I26" s="29"/>
      <c r="J26" s="29"/>
    </row>
    <row r="27" spans="1:10" x14ac:dyDescent="0.25">
      <c r="A27" s="27"/>
      <c r="B27" s="28"/>
      <c r="C27" s="29"/>
      <c r="D27" s="29"/>
      <c r="E27" s="29"/>
      <c r="F27" s="29"/>
      <c r="G27" s="29"/>
      <c r="H27" s="30"/>
      <c r="I27" s="29"/>
      <c r="J27" s="29"/>
    </row>
    <row r="28" spans="1:10" x14ac:dyDescent="0.25">
      <c r="A28" s="27"/>
      <c r="B28" s="28"/>
      <c r="C28" s="29"/>
      <c r="D28" s="29"/>
      <c r="E28" s="29"/>
      <c r="F28" s="29"/>
      <c r="G28" s="29"/>
      <c r="H28" s="30"/>
      <c r="I28" s="29"/>
      <c r="J28" s="29"/>
    </row>
    <row r="29" spans="1:10" x14ac:dyDescent="0.25">
      <c r="A29" s="27"/>
      <c r="B29" s="28"/>
      <c r="C29" s="29"/>
      <c r="D29" s="29"/>
      <c r="E29" s="29"/>
      <c r="F29" s="29"/>
      <c r="G29" s="29"/>
      <c r="H29" s="30"/>
      <c r="I29" s="29"/>
      <c r="J29" s="29"/>
    </row>
    <row r="30" spans="1:10" x14ac:dyDescent="0.25">
      <c r="A30" s="27"/>
      <c r="B30" s="28"/>
      <c r="C30" s="29"/>
      <c r="D30" s="29"/>
      <c r="E30" s="29"/>
      <c r="F30" s="29"/>
      <c r="G30" s="29"/>
      <c r="H30" s="30"/>
      <c r="I30" s="29"/>
      <c r="J30" s="29"/>
    </row>
    <row r="31" spans="1:10" x14ac:dyDescent="0.25">
      <c r="A31" s="27"/>
      <c r="B31" s="28"/>
      <c r="C31" s="29"/>
      <c r="D31" s="29"/>
      <c r="E31" s="29"/>
      <c r="F31" s="29"/>
      <c r="G31" s="29"/>
      <c r="H31" s="30"/>
      <c r="I31" s="29"/>
      <c r="J31" s="29"/>
    </row>
    <row r="32" spans="1:10" x14ac:dyDescent="0.25">
      <c r="A32" s="27"/>
      <c r="B32" s="28"/>
      <c r="C32" s="29"/>
      <c r="D32" s="29"/>
      <c r="E32" s="29"/>
      <c r="F32" s="29"/>
      <c r="G32" s="29"/>
      <c r="H32" s="30"/>
      <c r="I32" s="29"/>
      <c r="J32" s="29"/>
    </row>
    <row r="33" spans="1:10" x14ac:dyDescent="0.25">
      <c r="A33" s="27"/>
      <c r="B33" s="28"/>
      <c r="C33" s="29"/>
      <c r="D33" s="29"/>
      <c r="E33" s="29"/>
      <c r="F33" s="29"/>
      <c r="G33" s="29"/>
      <c r="H33" s="30"/>
      <c r="I33" s="29"/>
      <c r="J33" s="29"/>
    </row>
    <row r="34" spans="1:10" x14ac:dyDescent="0.25">
      <c r="A34" s="27"/>
      <c r="B34" s="28"/>
      <c r="C34" s="29"/>
      <c r="D34" s="29"/>
      <c r="E34" s="29"/>
      <c r="F34" s="29"/>
      <c r="G34" s="29"/>
      <c r="H34" s="30"/>
      <c r="I34" s="29"/>
      <c r="J34" s="29"/>
    </row>
    <row r="35" spans="1:10" x14ac:dyDescent="0.25">
      <c r="A35" s="27"/>
      <c r="B35" s="28"/>
      <c r="C35" s="29"/>
      <c r="D35" s="29"/>
      <c r="E35" s="29"/>
      <c r="F35" s="29"/>
      <c r="G35" s="29"/>
      <c r="H35" s="30"/>
      <c r="I35" s="29"/>
      <c r="J35" s="29"/>
    </row>
    <row r="36" spans="1:10" x14ac:dyDescent="0.25">
      <c r="A36" s="27"/>
      <c r="B36" s="28"/>
      <c r="C36" s="29"/>
      <c r="D36" s="29"/>
      <c r="E36" s="29"/>
      <c r="F36" s="29"/>
      <c r="G36" s="29"/>
      <c r="H36" s="30"/>
      <c r="I36" s="29"/>
      <c r="J36" s="29"/>
    </row>
    <row r="37" spans="1:10" x14ac:dyDescent="0.25">
      <c r="A37" s="27"/>
      <c r="B37" s="28"/>
      <c r="C37" s="29"/>
      <c r="D37" s="29"/>
      <c r="E37" s="29"/>
      <c r="F37" s="29"/>
      <c r="G37" s="29"/>
      <c r="H37" s="30"/>
      <c r="I37" s="29"/>
      <c r="J37" s="29"/>
    </row>
    <row r="38" spans="1:10" x14ac:dyDescent="0.25">
      <c r="A38" s="27"/>
      <c r="B38" s="28"/>
      <c r="C38" s="29"/>
      <c r="D38" s="29"/>
      <c r="E38" s="29"/>
      <c r="F38" s="29"/>
      <c r="G38" s="29"/>
      <c r="H38" s="30"/>
      <c r="I38" s="29"/>
      <c r="J38" s="29"/>
    </row>
    <row r="39" spans="1:10" x14ac:dyDescent="0.25">
      <c r="A39" s="27"/>
      <c r="B39" s="28"/>
      <c r="C39" s="29"/>
      <c r="D39" s="29"/>
      <c r="E39" s="29"/>
      <c r="F39" s="29"/>
      <c r="G39" s="29"/>
      <c r="H39" s="30"/>
      <c r="I39" s="29"/>
      <c r="J39" s="29"/>
    </row>
    <row r="40" spans="1:10" x14ac:dyDescent="0.25">
      <c r="A40" s="27"/>
      <c r="B40" s="28"/>
      <c r="C40" s="29"/>
      <c r="D40" s="29"/>
      <c r="E40" s="29"/>
      <c r="F40" s="29"/>
      <c r="G40" s="29"/>
      <c r="H40" s="30"/>
      <c r="I40" s="29"/>
      <c r="J40" s="29"/>
    </row>
    <row r="41" spans="1:10" x14ac:dyDescent="0.25">
      <c r="A41" s="27"/>
      <c r="B41" s="28"/>
      <c r="C41" s="29"/>
      <c r="D41" s="29"/>
      <c r="E41" s="29"/>
      <c r="F41" s="29"/>
      <c r="G41" s="29"/>
      <c r="H41" s="30"/>
      <c r="I41" s="29"/>
      <c r="J41" s="29"/>
    </row>
    <row r="42" spans="1:10" x14ac:dyDescent="0.25">
      <c r="A42" s="27"/>
      <c r="B42" s="28"/>
      <c r="C42" s="29"/>
      <c r="D42" s="29"/>
      <c r="E42" s="29"/>
      <c r="F42" s="29"/>
      <c r="G42" s="29"/>
      <c r="H42" s="30"/>
      <c r="I42" s="29"/>
      <c r="J42" s="29"/>
    </row>
    <row r="43" spans="1:10" x14ac:dyDescent="0.25">
      <c r="A43" s="27"/>
      <c r="B43" s="28"/>
      <c r="C43" s="29"/>
      <c r="D43" s="29"/>
      <c r="E43" s="29"/>
      <c r="F43" s="29"/>
      <c r="G43" s="29"/>
      <c r="H43" s="30"/>
      <c r="I43" s="29"/>
      <c r="J43" s="29"/>
    </row>
    <row r="44" spans="1:10" x14ac:dyDescent="0.25">
      <c r="A44" s="27"/>
      <c r="B44" s="28"/>
      <c r="C44" s="29"/>
      <c r="D44" s="29"/>
      <c r="E44" s="29"/>
      <c r="F44" s="29"/>
      <c r="G44" s="29"/>
      <c r="H44" s="30"/>
      <c r="I44" s="29"/>
      <c r="J44" s="29"/>
    </row>
    <row r="45" spans="1:10" x14ac:dyDescent="0.25">
      <c r="A45" s="27"/>
      <c r="B45" s="28"/>
      <c r="C45" s="29"/>
      <c r="D45" s="29"/>
      <c r="E45" s="29"/>
      <c r="F45" s="29"/>
      <c r="G45" s="29"/>
      <c r="H45" s="30"/>
      <c r="I45" s="29"/>
      <c r="J45" s="29"/>
    </row>
    <row r="46" spans="1:10" x14ac:dyDescent="0.25">
      <c r="A46" s="27"/>
      <c r="B46" s="28"/>
      <c r="C46" s="29"/>
      <c r="D46" s="29"/>
      <c r="E46" s="29"/>
      <c r="F46" s="29"/>
      <c r="G46" s="29"/>
      <c r="H46" s="30"/>
      <c r="I46" s="29"/>
      <c r="J46" s="29"/>
    </row>
    <row r="47" spans="1:10" x14ac:dyDescent="0.25">
      <c r="A47" s="27"/>
      <c r="B47" s="28"/>
      <c r="C47" s="29"/>
      <c r="D47" s="29"/>
      <c r="E47" s="29"/>
      <c r="F47" s="29"/>
      <c r="G47" s="29"/>
      <c r="H47" s="30"/>
      <c r="I47" s="29"/>
      <c r="J47" s="29"/>
    </row>
    <row r="48" spans="1:10" x14ac:dyDescent="0.25">
      <c r="A48" s="27"/>
      <c r="B48" s="28"/>
      <c r="C48" s="29"/>
      <c r="D48" s="29"/>
      <c r="E48" s="29"/>
      <c r="F48" s="29"/>
      <c r="G48" s="29"/>
      <c r="H48" s="30"/>
      <c r="I48" s="29"/>
      <c r="J48" s="29"/>
    </row>
    <row r="49" spans="1:10" x14ac:dyDescent="0.25">
      <c r="A49" s="27"/>
      <c r="B49" s="28"/>
      <c r="C49" s="29"/>
      <c r="D49" s="29"/>
      <c r="E49" s="29"/>
      <c r="F49" s="29"/>
      <c r="G49" s="29"/>
      <c r="H49" s="30"/>
      <c r="I49" s="29"/>
      <c r="J49" s="29"/>
    </row>
    <row r="50" spans="1:10" x14ac:dyDescent="0.25">
      <c r="A50" s="27"/>
      <c r="B50" s="28"/>
      <c r="C50" s="29"/>
      <c r="D50" s="29"/>
      <c r="E50" s="29"/>
      <c r="F50" s="29"/>
      <c r="G50" s="29"/>
      <c r="H50" s="30"/>
      <c r="I50" s="29"/>
      <c r="J50" s="29"/>
    </row>
    <row r="51" spans="1:10" x14ac:dyDescent="0.25">
      <c r="A51" s="27"/>
      <c r="B51" s="28"/>
      <c r="C51" s="29"/>
      <c r="D51" s="29"/>
      <c r="E51" s="29"/>
      <c r="F51" s="29"/>
      <c r="G51" s="29"/>
      <c r="H51" s="30"/>
      <c r="I51" s="29"/>
      <c r="J51" s="29"/>
    </row>
    <row r="52" spans="1:10" x14ac:dyDescent="0.25">
      <c r="A52" s="27"/>
      <c r="B52" s="28"/>
      <c r="C52" s="29"/>
      <c r="D52" s="29"/>
      <c r="E52" s="29"/>
      <c r="F52" s="29"/>
      <c r="G52" s="29"/>
      <c r="H52" s="30"/>
      <c r="I52" s="29"/>
      <c r="J52" s="29"/>
    </row>
    <row r="53" spans="1:10" x14ac:dyDescent="0.25">
      <c r="A53" s="27"/>
      <c r="B53" s="28"/>
      <c r="C53" s="29"/>
      <c r="D53" s="29"/>
      <c r="E53" s="29"/>
      <c r="F53" s="29"/>
      <c r="G53" s="29"/>
      <c r="H53" s="30"/>
      <c r="I53" s="29"/>
      <c r="J53" s="29"/>
    </row>
    <row r="54" spans="1:10" x14ac:dyDescent="0.25">
      <c r="A54" s="27"/>
      <c r="B54" s="28"/>
      <c r="C54" s="29"/>
      <c r="D54" s="29"/>
      <c r="E54" s="29"/>
      <c r="F54" s="29"/>
      <c r="G54" s="29"/>
      <c r="H54" s="30"/>
      <c r="I54" s="29"/>
      <c r="J54" s="29"/>
    </row>
    <row r="55" spans="1:10" x14ac:dyDescent="0.25">
      <c r="A55" s="27"/>
      <c r="B55" s="28"/>
      <c r="C55" s="29"/>
      <c r="D55" s="29"/>
      <c r="E55" s="29"/>
      <c r="F55" s="29"/>
      <c r="G55" s="29"/>
      <c r="H55" s="30"/>
      <c r="I55" s="29"/>
      <c r="J55" s="29"/>
    </row>
    <row r="56" spans="1:10" x14ac:dyDescent="0.25">
      <c r="A56" s="27"/>
      <c r="B56" s="28"/>
      <c r="C56" s="29"/>
      <c r="D56" s="29"/>
      <c r="E56" s="29"/>
      <c r="F56" s="29"/>
      <c r="G56" s="29"/>
      <c r="H56" s="30"/>
      <c r="I56" s="29"/>
      <c r="J56" s="29"/>
    </row>
    <row r="57" spans="1:10" x14ac:dyDescent="0.25">
      <c r="A57" s="27"/>
      <c r="B57" s="28"/>
      <c r="C57" s="29"/>
      <c r="D57" s="29"/>
      <c r="E57" s="29"/>
      <c r="F57" s="29"/>
      <c r="G57" s="29"/>
      <c r="H57" s="30"/>
      <c r="I57" s="29"/>
      <c r="J57" s="29"/>
    </row>
    <row r="58" spans="1:10" x14ac:dyDescent="0.25">
      <c r="A58" s="27"/>
      <c r="B58" s="28"/>
      <c r="C58" s="29"/>
      <c r="D58" s="29"/>
      <c r="E58" s="29"/>
      <c r="F58" s="29"/>
      <c r="G58" s="29"/>
      <c r="H58" s="30"/>
      <c r="I58" s="29"/>
      <c r="J58" s="29"/>
    </row>
    <row r="59" spans="1:10" x14ac:dyDescent="0.25">
      <c r="A59" s="27"/>
      <c r="B59" s="28"/>
      <c r="C59" s="29"/>
      <c r="D59" s="29"/>
      <c r="E59" s="29"/>
      <c r="F59" s="29"/>
      <c r="G59" s="29"/>
      <c r="H59" s="30"/>
      <c r="I59" s="29"/>
      <c r="J59" s="29"/>
    </row>
    <row r="60" spans="1:10" x14ac:dyDescent="0.25">
      <c r="A60" s="27"/>
      <c r="B60" s="28"/>
      <c r="C60" s="29"/>
      <c r="D60" s="29"/>
      <c r="E60" s="29"/>
      <c r="F60" s="29"/>
      <c r="G60" s="29"/>
      <c r="H60" s="30"/>
      <c r="I60" s="29"/>
      <c r="J60" s="29"/>
    </row>
  </sheetData>
  <autoFilter ref="A4:J4"/>
  <mergeCells count="2">
    <mergeCell ref="A1:J1"/>
    <mergeCell ref="A2:J2"/>
  </mergeCells>
  <conditionalFormatting sqref="I5:I60">
    <cfRule type="containsText" dxfId="3" priority="1">
      <formula>NOT(ISERROR(SEARCH("Done",I5)))</formula>
    </cfRule>
    <cfRule type="containsText" dxfId="4" priority="2">
      <formula>NOT(ISERROR(SEARCH("Issue found",I5)))</formula>
    </cfRule>
    <cfRule type="containsText" dxfId="5" priority="3">
      <formula>NOT(ISERROR(SEARCH("Not applicable",I5)))</formula>
    </cfRule>
  </conditionalFormatting>
  <dataValidations count="3">
    <dataValidation type="list" allowBlank="1" showErrorMessage="1" errorTitle="Applies to" error="Pick a platform from the list." sqref="E5:E60">
      <formula1>"All,WordPress,Webflow,Shopify,Custom,WordPress + custom,WordPress + Shopify"</formula1>
    </dataValidation>
    <dataValidation type="date" operator="greaterThan" allowBlank="1" showErrorMessage="1" errorTitle="Date done" error="Enter a date, for example 20/10/2026." sqref="H5:H60">
      <formula1>36526</formula1>
    </dataValidation>
    <dataValidation type="list" allowBlank="1" showErrorMessage="1" errorTitle="Status" error="Pick a status from the list." sqref="I5:I60">
      <formula1>"Not started,Done,Issue found,Not applicable"</formula1>
    </dataValidation>
  </dataValidations>
  <pageMargins left="0.4" right="0.4" top="0.5" bottom="0.6" header="0.3" footer="0.3"/>
  <pageSetup paperSize="9" orientation="landscape" fitToWidth="1" fitToHeight="0"/>
  <headerFooter>
    <oddFooter>&amp;L&amp;8JIN Design · Free template: jin-design.com/resources/templates/website-maintenance-checklist/&amp;R&amp;8Page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8" customWidth="1"/>
    <col min="4" max="4" width="46" customWidth="1"/>
    <col min="5" max="5" width="15" customWidth="1"/>
    <col min="6" max="6" width="36" customWidth="1"/>
    <col min="7" max="7" width="14" customWidth="1"/>
    <col min="8" max="8" width="12" customWidth="1"/>
    <col min="9" max="9" width="14" customWidth="1"/>
    <col min="10" max="10" width="32" customWidth="1"/>
  </cols>
  <sheetData>
    <row r="1" ht="32" customHeight="1" spans="1:10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99</v>
      </c>
      <c r="B2" s="2"/>
      <c r="C2" s="2"/>
      <c r="D2" s="2"/>
      <c r="E2" s="2"/>
      <c r="F2" s="2"/>
      <c r="G2" s="2"/>
      <c r="H2" s="2"/>
      <c r="I2" s="2"/>
      <c r="J2" s="2"/>
    </row>
    <row r="4" ht="22" customHeight="1" spans="1:10" x14ac:dyDescent="0.25">
      <c r="A4" s="18" t="s">
        <v>51</v>
      </c>
      <c r="B4" s="1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I4" s="18" t="s">
        <v>59</v>
      </c>
      <c r="J4" s="18" t="s">
        <v>60</v>
      </c>
    </row>
    <row r="5" spans="1:10" x14ac:dyDescent="0.25">
      <c r="A5" s="19">
        <v>1</v>
      </c>
      <c r="B5" s="20" t="s">
        <v>100</v>
      </c>
      <c r="C5" s="21" t="s">
        <v>101</v>
      </c>
      <c r="D5" s="21" t="s">
        <v>102</v>
      </c>
      <c r="E5" s="21" t="s">
        <v>103</v>
      </c>
      <c r="F5" s="21" t="s">
        <v>104</v>
      </c>
      <c r="G5" s="21" t="s">
        <v>72</v>
      </c>
      <c r="H5" s="22">
        <v>46301</v>
      </c>
      <c r="I5" s="21" t="s">
        <v>30</v>
      </c>
      <c r="J5" s="21" t="s">
        <v>105</v>
      </c>
    </row>
    <row r="6" spans="1:10" x14ac:dyDescent="0.25">
      <c r="A6" s="23">
        <v>2</v>
      </c>
      <c r="B6" s="24" t="s">
        <v>106</v>
      </c>
      <c r="C6" s="25" t="s">
        <v>107</v>
      </c>
      <c r="D6" s="25" t="s">
        <v>108</v>
      </c>
      <c r="E6" s="25" t="s">
        <v>103</v>
      </c>
      <c r="F6" s="25" t="s">
        <v>73</v>
      </c>
      <c r="G6" s="25" t="s">
        <v>72</v>
      </c>
      <c r="H6" s="26">
        <v>46301</v>
      </c>
      <c r="I6" s="25" t="s">
        <v>30</v>
      </c>
      <c r="J6" s="25" t="s">
        <v>73</v>
      </c>
    </row>
    <row r="7" spans="1:10" x14ac:dyDescent="0.25">
      <c r="A7" s="19">
        <v>3</v>
      </c>
      <c r="B7" s="20" t="s">
        <v>109</v>
      </c>
      <c r="C7" s="21" t="s">
        <v>110</v>
      </c>
      <c r="D7" s="21" t="s">
        <v>111</v>
      </c>
      <c r="E7" s="21" t="s">
        <v>64</v>
      </c>
      <c r="F7" s="21" t="s">
        <v>112</v>
      </c>
      <c r="G7" s="21" t="s">
        <v>66</v>
      </c>
      <c r="H7" s="22">
        <v>46301</v>
      </c>
      <c r="I7" s="21" t="s">
        <v>30</v>
      </c>
      <c r="J7" s="21" t="s">
        <v>73</v>
      </c>
    </row>
    <row r="8" spans="1:10" x14ac:dyDescent="0.25">
      <c r="A8" s="23">
        <v>4</v>
      </c>
      <c r="B8" s="24" t="s">
        <v>113</v>
      </c>
      <c r="C8" s="25" t="s">
        <v>114</v>
      </c>
      <c r="D8" s="25" t="s">
        <v>115</v>
      </c>
      <c r="E8" s="25" t="s">
        <v>64</v>
      </c>
      <c r="F8" s="25" t="s">
        <v>73</v>
      </c>
      <c r="G8" s="25" t="s">
        <v>72</v>
      </c>
      <c r="H8" s="26">
        <v>46301</v>
      </c>
      <c r="I8" s="25" t="s">
        <v>30</v>
      </c>
      <c r="J8" s="25" t="s">
        <v>116</v>
      </c>
    </row>
    <row r="9" spans="1:10" x14ac:dyDescent="0.25">
      <c r="A9" s="19">
        <v>5</v>
      </c>
      <c r="B9" s="20" t="s">
        <v>117</v>
      </c>
      <c r="C9" s="21" t="s">
        <v>118</v>
      </c>
      <c r="D9" s="21" t="s">
        <v>119</v>
      </c>
      <c r="E9" s="21" t="s">
        <v>64</v>
      </c>
      <c r="F9" s="21" t="s">
        <v>73</v>
      </c>
      <c r="G9" s="21" t="s">
        <v>72</v>
      </c>
      <c r="H9" s="22"/>
      <c r="I9" s="21" t="s">
        <v>33</v>
      </c>
      <c r="J9" s="21" t="s">
        <v>73</v>
      </c>
    </row>
    <row r="10" spans="1:10" x14ac:dyDescent="0.25">
      <c r="A10" s="23">
        <v>6</v>
      </c>
      <c r="B10" s="24" t="s">
        <v>120</v>
      </c>
      <c r="C10" s="25" t="s">
        <v>121</v>
      </c>
      <c r="D10" s="25" t="s">
        <v>122</v>
      </c>
      <c r="E10" s="25" t="s">
        <v>64</v>
      </c>
      <c r="F10" s="25" t="s">
        <v>73</v>
      </c>
      <c r="G10" s="25" t="s">
        <v>72</v>
      </c>
      <c r="H10" s="26"/>
      <c r="I10" s="25" t="s">
        <v>33</v>
      </c>
      <c r="J10" s="25" t="s">
        <v>73</v>
      </c>
    </row>
    <row r="11" spans="1:10" x14ac:dyDescent="0.25">
      <c r="A11" s="19">
        <v>7</v>
      </c>
      <c r="B11" s="20" t="s">
        <v>123</v>
      </c>
      <c r="C11" s="21" t="s">
        <v>124</v>
      </c>
      <c r="D11" s="21" t="s">
        <v>125</v>
      </c>
      <c r="E11" s="21" t="s">
        <v>64</v>
      </c>
      <c r="F11" s="21" t="s">
        <v>73</v>
      </c>
      <c r="G11" s="21" t="s">
        <v>72</v>
      </c>
      <c r="H11" s="22"/>
      <c r="I11" s="21" t="s">
        <v>33</v>
      </c>
      <c r="J11" s="21" t="s">
        <v>73</v>
      </c>
    </row>
    <row r="12" spans="1:10" x14ac:dyDescent="0.25">
      <c r="A12" s="23">
        <v>8</v>
      </c>
      <c r="B12" s="24" t="s">
        <v>126</v>
      </c>
      <c r="C12" s="25" t="s">
        <v>127</v>
      </c>
      <c r="D12" s="25" t="s">
        <v>128</v>
      </c>
      <c r="E12" s="25" t="s">
        <v>64</v>
      </c>
      <c r="F12" s="25" t="s">
        <v>73</v>
      </c>
      <c r="G12" s="25" t="s">
        <v>72</v>
      </c>
      <c r="H12" s="26">
        <v>46315</v>
      </c>
      <c r="I12" s="25" t="s">
        <v>31</v>
      </c>
      <c r="J12" s="25" t="s">
        <v>129</v>
      </c>
    </row>
    <row r="13" spans="1:10" x14ac:dyDescent="0.25">
      <c r="A13" s="19">
        <v>9</v>
      </c>
      <c r="B13" s="20" t="s">
        <v>130</v>
      </c>
      <c r="C13" s="21" t="s">
        <v>131</v>
      </c>
      <c r="D13" s="21" t="s">
        <v>132</v>
      </c>
      <c r="E13" s="21" t="s">
        <v>64</v>
      </c>
      <c r="F13" s="21" t="s">
        <v>73</v>
      </c>
      <c r="G13" s="21" t="s">
        <v>66</v>
      </c>
      <c r="H13" s="22"/>
      <c r="I13" s="21" t="s">
        <v>33</v>
      </c>
      <c r="J13" s="21" t="s">
        <v>73</v>
      </c>
    </row>
    <row r="14" spans="1:10" x14ac:dyDescent="0.25">
      <c r="A14" s="23">
        <v>10</v>
      </c>
      <c r="B14" s="24" t="s">
        <v>133</v>
      </c>
      <c r="C14" s="25" t="s">
        <v>134</v>
      </c>
      <c r="D14" s="25" t="s">
        <v>135</v>
      </c>
      <c r="E14" s="25" t="s">
        <v>136</v>
      </c>
      <c r="F14" s="25" t="s">
        <v>73</v>
      </c>
      <c r="G14" s="25" t="s">
        <v>73</v>
      </c>
      <c r="H14" s="26"/>
      <c r="I14" s="25" t="s">
        <v>32</v>
      </c>
      <c r="J14" s="25" t="s">
        <v>137</v>
      </c>
    </row>
    <row r="15" spans="1:10" x14ac:dyDescent="0.25">
      <c r="A15" s="19">
        <v>11</v>
      </c>
      <c r="B15" s="20" t="s">
        <v>138</v>
      </c>
      <c r="C15" s="21" t="s">
        <v>139</v>
      </c>
      <c r="D15" s="21" t="s">
        <v>140</v>
      </c>
      <c r="E15" s="21" t="s">
        <v>77</v>
      </c>
      <c r="F15" s="21" t="s">
        <v>141</v>
      </c>
      <c r="G15" s="21" t="s">
        <v>72</v>
      </c>
      <c r="H15" s="22"/>
      <c r="I15" s="21" t="s">
        <v>33</v>
      </c>
      <c r="J15" s="21" t="s">
        <v>73</v>
      </c>
    </row>
    <row r="16" spans="1:10" x14ac:dyDescent="0.25">
      <c r="A16" s="23">
        <v>12</v>
      </c>
      <c r="B16" s="24" t="s">
        <v>142</v>
      </c>
      <c r="C16" s="25" t="s">
        <v>143</v>
      </c>
      <c r="D16" s="25" t="s">
        <v>144</v>
      </c>
      <c r="E16" s="25" t="s">
        <v>64</v>
      </c>
      <c r="F16" s="25" t="s">
        <v>73</v>
      </c>
      <c r="G16" s="25" t="s">
        <v>66</v>
      </c>
      <c r="H16" s="26"/>
      <c r="I16" s="25" t="s">
        <v>33</v>
      </c>
      <c r="J16" s="25" t="s">
        <v>73</v>
      </c>
    </row>
    <row r="17" spans="1:10" x14ac:dyDescent="0.25">
      <c r="A17" s="27"/>
      <c r="B17" s="28"/>
      <c r="C17" s="29"/>
      <c r="D17" s="29"/>
      <c r="E17" s="29"/>
      <c r="F17" s="29"/>
      <c r="G17" s="29"/>
      <c r="H17" s="30"/>
      <c r="I17" s="29"/>
      <c r="J17" s="29"/>
    </row>
    <row r="18" spans="1:10" x14ac:dyDescent="0.25">
      <c r="A18" s="27"/>
      <c r="B18" s="28"/>
      <c r="C18" s="29"/>
      <c r="D18" s="29"/>
      <c r="E18" s="29"/>
      <c r="F18" s="29"/>
      <c r="G18" s="29"/>
      <c r="H18" s="30"/>
      <c r="I18" s="29"/>
      <c r="J18" s="29"/>
    </row>
    <row r="19" spans="1:10" x14ac:dyDescent="0.25">
      <c r="A19" s="27"/>
      <c r="B19" s="28"/>
      <c r="C19" s="29"/>
      <c r="D19" s="29"/>
      <c r="E19" s="29"/>
      <c r="F19" s="29"/>
      <c r="G19" s="29"/>
      <c r="H19" s="30"/>
      <c r="I19" s="29"/>
      <c r="J19" s="29"/>
    </row>
    <row r="20" spans="1:10" x14ac:dyDescent="0.25">
      <c r="A20" s="27"/>
      <c r="B20" s="28"/>
      <c r="C20" s="29"/>
      <c r="D20" s="29"/>
      <c r="E20" s="29"/>
      <c r="F20" s="29"/>
      <c r="G20" s="29"/>
      <c r="H20" s="30"/>
      <c r="I20" s="29"/>
      <c r="J20" s="29"/>
    </row>
    <row r="21" spans="1:10" x14ac:dyDescent="0.25">
      <c r="A21" s="27"/>
      <c r="B21" s="28"/>
      <c r="C21" s="29"/>
      <c r="D21" s="29"/>
      <c r="E21" s="29"/>
      <c r="F21" s="29"/>
      <c r="G21" s="29"/>
      <c r="H21" s="30"/>
      <c r="I21" s="29"/>
      <c r="J21" s="29"/>
    </row>
    <row r="22" spans="1:10" x14ac:dyDescent="0.25">
      <c r="A22" s="27"/>
      <c r="B22" s="28"/>
      <c r="C22" s="29"/>
      <c r="D22" s="29"/>
      <c r="E22" s="29"/>
      <c r="F22" s="29"/>
      <c r="G22" s="29"/>
      <c r="H22" s="30"/>
      <c r="I22" s="29"/>
      <c r="J22" s="29"/>
    </row>
    <row r="23" spans="1:10" x14ac:dyDescent="0.25">
      <c r="A23" s="27"/>
      <c r="B23" s="28"/>
      <c r="C23" s="29"/>
      <c r="D23" s="29"/>
      <c r="E23" s="29"/>
      <c r="F23" s="29"/>
      <c r="G23" s="29"/>
      <c r="H23" s="30"/>
      <c r="I23" s="29"/>
      <c r="J23" s="29"/>
    </row>
    <row r="24" spans="1:10" x14ac:dyDescent="0.25">
      <c r="A24" s="27"/>
      <c r="B24" s="28"/>
      <c r="C24" s="29"/>
      <c r="D24" s="29"/>
      <c r="E24" s="29"/>
      <c r="F24" s="29"/>
      <c r="G24" s="29"/>
      <c r="H24" s="30"/>
      <c r="I24" s="29"/>
      <c r="J24" s="29"/>
    </row>
    <row r="25" spans="1:10" x14ac:dyDescent="0.25">
      <c r="A25" s="27"/>
      <c r="B25" s="28"/>
      <c r="C25" s="29"/>
      <c r="D25" s="29"/>
      <c r="E25" s="29"/>
      <c r="F25" s="29"/>
      <c r="G25" s="29"/>
      <c r="H25" s="30"/>
      <c r="I25" s="29"/>
      <c r="J25" s="29"/>
    </row>
    <row r="26" spans="1:10" x14ac:dyDescent="0.25">
      <c r="A26" s="27"/>
      <c r="B26" s="28"/>
      <c r="C26" s="29"/>
      <c r="D26" s="29"/>
      <c r="E26" s="29"/>
      <c r="F26" s="29"/>
      <c r="G26" s="29"/>
      <c r="H26" s="30"/>
      <c r="I26" s="29"/>
      <c r="J26" s="29"/>
    </row>
    <row r="27" spans="1:10" x14ac:dyDescent="0.25">
      <c r="A27" s="27"/>
      <c r="B27" s="28"/>
      <c r="C27" s="29"/>
      <c r="D27" s="29"/>
      <c r="E27" s="29"/>
      <c r="F27" s="29"/>
      <c r="G27" s="29"/>
      <c r="H27" s="30"/>
      <c r="I27" s="29"/>
      <c r="J27" s="29"/>
    </row>
    <row r="28" spans="1:10" x14ac:dyDescent="0.25">
      <c r="A28" s="27"/>
      <c r="B28" s="28"/>
      <c r="C28" s="29"/>
      <c r="D28" s="29"/>
      <c r="E28" s="29"/>
      <c r="F28" s="29"/>
      <c r="G28" s="29"/>
      <c r="H28" s="30"/>
      <c r="I28" s="29"/>
      <c r="J28" s="29"/>
    </row>
    <row r="29" spans="1:10" x14ac:dyDescent="0.25">
      <c r="A29" s="27"/>
      <c r="B29" s="28"/>
      <c r="C29" s="29"/>
      <c r="D29" s="29"/>
      <c r="E29" s="29"/>
      <c r="F29" s="29"/>
      <c r="G29" s="29"/>
      <c r="H29" s="30"/>
      <c r="I29" s="29"/>
      <c r="J29" s="29"/>
    </row>
    <row r="30" spans="1:10" x14ac:dyDescent="0.25">
      <c r="A30" s="27"/>
      <c r="B30" s="28"/>
      <c r="C30" s="29"/>
      <c r="D30" s="29"/>
      <c r="E30" s="29"/>
      <c r="F30" s="29"/>
      <c r="G30" s="29"/>
      <c r="H30" s="30"/>
      <c r="I30" s="29"/>
      <c r="J30" s="29"/>
    </row>
    <row r="31" spans="1:10" x14ac:dyDescent="0.25">
      <c r="A31" s="27"/>
      <c r="B31" s="28"/>
      <c r="C31" s="29"/>
      <c r="D31" s="29"/>
      <c r="E31" s="29"/>
      <c r="F31" s="29"/>
      <c r="G31" s="29"/>
      <c r="H31" s="30"/>
      <c r="I31" s="29"/>
      <c r="J31" s="29"/>
    </row>
    <row r="32" spans="1:10" x14ac:dyDescent="0.25">
      <c r="A32" s="27"/>
      <c r="B32" s="28"/>
      <c r="C32" s="29"/>
      <c r="D32" s="29"/>
      <c r="E32" s="29"/>
      <c r="F32" s="29"/>
      <c r="G32" s="29"/>
      <c r="H32" s="30"/>
      <c r="I32" s="29"/>
      <c r="J32" s="29"/>
    </row>
    <row r="33" spans="1:10" x14ac:dyDescent="0.25">
      <c r="A33" s="27"/>
      <c r="B33" s="28"/>
      <c r="C33" s="29"/>
      <c r="D33" s="29"/>
      <c r="E33" s="29"/>
      <c r="F33" s="29"/>
      <c r="G33" s="29"/>
      <c r="H33" s="30"/>
      <c r="I33" s="29"/>
      <c r="J33" s="29"/>
    </row>
    <row r="34" spans="1:10" x14ac:dyDescent="0.25">
      <c r="A34" s="27"/>
      <c r="B34" s="28"/>
      <c r="C34" s="29"/>
      <c r="D34" s="29"/>
      <c r="E34" s="29"/>
      <c r="F34" s="29"/>
      <c r="G34" s="29"/>
      <c r="H34" s="30"/>
      <c r="I34" s="29"/>
      <c r="J34" s="29"/>
    </row>
    <row r="35" spans="1:10" x14ac:dyDescent="0.25">
      <c r="A35" s="27"/>
      <c r="B35" s="28"/>
      <c r="C35" s="29"/>
      <c r="D35" s="29"/>
      <c r="E35" s="29"/>
      <c r="F35" s="29"/>
      <c r="G35" s="29"/>
      <c r="H35" s="30"/>
      <c r="I35" s="29"/>
      <c r="J35" s="29"/>
    </row>
    <row r="36" spans="1:10" x14ac:dyDescent="0.25">
      <c r="A36" s="27"/>
      <c r="B36" s="28"/>
      <c r="C36" s="29"/>
      <c r="D36" s="29"/>
      <c r="E36" s="29"/>
      <c r="F36" s="29"/>
      <c r="G36" s="29"/>
      <c r="H36" s="30"/>
      <c r="I36" s="29"/>
      <c r="J36" s="29"/>
    </row>
    <row r="37" spans="1:10" x14ac:dyDescent="0.25">
      <c r="A37" s="27"/>
      <c r="B37" s="28"/>
      <c r="C37" s="29"/>
      <c r="D37" s="29"/>
      <c r="E37" s="29"/>
      <c r="F37" s="29"/>
      <c r="G37" s="29"/>
      <c r="H37" s="30"/>
      <c r="I37" s="29"/>
      <c r="J37" s="29"/>
    </row>
    <row r="38" spans="1:10" x14ac:dyDescent="0.25">
      <c r="A38" s="27"/>
      <c r="B38" s="28"/>
      <c r="C38" s="29"/>
      <c r="D38" s="29"/>
      <c r="E38" s="29"/>
      <c r="F38" s="29"/>
      <c r="G38" s="29"/>
      <c r="H38" s="30"/>
      <c r="I38" s="29"/>
      <c r="J38" s="29"/>
    </row>
    <row r="39" spans="1:10" x14ac:dyDescent="0.25">
      <c r="A39" s="27"/>
      <c r="B39" s="28"/>
      <c r="C39" s="29"/>
      <c r="D39" s="29"/>
      <c r="E39" s="29"/>
      <c r="F39" s="29"/>
      <c r="G39" s="29"/>
      <c r="H39" s="30"/>
      <c r="I39" s="29"/>
      <c r="J39" s="29"/>
    </row>
    <row r="40" spans="1:10" x14ac:dyDescent="0.25">
      <c r="A40" s="27"/>
      <c r="B40" s="28"/>
      <c r="C40" s="29"/>
      <c r="D40" s="29"/>
      <c r="E40" s="29"/>
      <c r="F40" s="29"/>
      <c r="G40" s="29"/>
      <c r="H40" s="30"/>
      <c r="I40" s="29"/>
      <c r="J40" s="29"/>
    </row>
    <row r="41" spans="1:10" x14ac:dyDescent="0.25">
      <c r="A41" s="27"/>
      <c r="B41" s="28"/>
      <c r="C41" s="29"/>
      <c r="D41" s="29"/>
      <c r="E41" s="29"/>
      <c r="F41" s="29"/>
      <c r="G41" s="29"/>
      <c r="H41" s="30"/>
      <c r="I41" s="29"/>
      <c r="J41" s="29"/>
    </row>
    <row r="42" spans="1:10" x14ac:dyDescent="0.25">
      <c r="A42" s="27"/>
      <c r="B42" s="28"/>
      <c r="C42" s="29"/>
      <c r="D42" s="29"/>
      <c r="E42" s="29"/>
      <c r="F42" s="29"/>
      <c r="G42" s="29"/>
      <c r="H42" s="30"/>
      <c r="I42" s="29"/>
      <c r="J42" s="29"/>
    </row>
    <row r="43" spans="1:10" x14ac:dyDescent="0.25">
      <c r="A43" s="27"/>
      <c r="B43" s="28"/>
      <c r="C43" s="29"/>
      <c r="D43" s="29"/>
      <c r="E43" s="29"/>
      <c r="F43" s="29"/>
      <c r="G43" s="29"/>
      <c r="H43" s="30"/>
      <c r="I43" s="29"/>
      <c r="J43" s="29"/>
    </row>
    <row r="44" spans="1:10" x14ac:dyDescent="0.25">
      <c r="A44" s="27"/>
      <c r="B44" s="28"/>
      <c r="C44" s="29"/>
      <c r="D44" s="29"/>
      <c r="E44" s="29"/>
      <c r="F44" s="29"/>
      <c r="G44" s="29"/>
      <c r="H44" s="30"/>
      <c r="I44" s="29"/>
      <c r="J44" s="29"/>
    </row>
    <row r="45" spans="1:10" x14ac:dyDescent="0.25">
      <c r="A45" s="27"/>
      <c r="B45" s="28"/>
      <c r="C45" s="29"/>
      <c r="D45" s="29"/>
      <c r="E45" s="29"/>
      <c r="F45" s="29"/>
      <c r="G45" s="29"/>
      <c r="H45" s="30"/>
      <c r="I45" s="29"/>
      <c r="J45" s="29"/>
    </row>
    <row r="46" spans="1:10" x14ac:dyDescent="0.25">
      <c r="A46" s="27"/>
      <c r="B46" s="28"/>
      <c r="C46" s="29"/>
      <c r="D46" s="29"/>
      <c r="E46" s="29"/>
      <c r="F46" s="29"/>
      <c r="G46" s="29"/>
      <c r="H46" s="30"/>
      <c r="I46" s="29"/>
      <c r="J46" s="29"/>
    </row>
    <row r="47" spans="1:10" x14ac:dyDescent="0.25">
      <c r="A47" s="27"/>
      <c r="B47" s="28"/>
      <c r="C47" s="29"/>
      <c r="D47" s="29"/>
      <c r="E47" s="29"/>
      <c r="F47" s="29"/>
      <c r="G47" s="29"/>
      <c r="H47" s="30"/>
      <c r="I47" s="29"/>
      <c r="J47" s="29"/>
    </row>
    <row r="48" spans="1:10" x14ac:dyDescent="0.25">
      <c r="A48" s="27"/>
      <c r="B48" s="28"/>
      <c r="C48" s="29"/>
      <c r="D48" s="29"/>
      <c r="E48" s="29"/>
      <c r="F48" s="29"/>
      <c r="G48" s="29"/>
      <c r="H48" s="30"/>
      <c r="I48" s="29"/>
      <c r="J48" s="29"/>
    </row>
    <row r="49" spans="1:10" x14ac:dyDescent="0.25">
      <c r="A49" s="27"/>
      <c r="B49" s="28"/>
      <c r="C49" s="29"/>
      <c r="D49" s="29"/>
      <c r="E49" s="29"/>
      <c r="F49" s="29"/>
      <c r="G49" s="29"/>
      <c r="H49" s="30"/>
      <c r="I49" s="29"/>
      <c r="J49" s="29"/>
    </row>
    <row r="50" spans="1:10" x14ac:dyDescent="0.25">
      <c r="A50" s="27"/>
      <c r="B50" s="28"/>
      <c r="C50" s="29"/>
      <c r="D50" s="29"/>
      <c r="E50" s="29"/>
      <c r="F50" s="29"/>
      <c r="G50" s="29"/>
      <c r="H50" s="30"/>
      <c r="I50" s="29"/>
      <c r="J50" s="29"/>
    </row>
    <row r="51" spans="1:10" x14ac:dyDescent="0.25">
      <c r="A51" s="27"/>
      <c r="B51" s="28"/>
      <c r="C51" s="29"/>
      <c r="D51" s="29"/>
      <c r="E51" s="29"/>
      <c r="F51" s="29"/>
      <c r="G51" s="29"/>
      <c r="H51" s="30"/>
      <c r="I51" s="29"/>
      <c r="J51" s="29"/>
    </row>
    <row r="52" spans="1:10" x14ac:dyDescent="0.25">
      <c r="A52" s="27"/>
      <c r="B52" s="28"/>
      <c r="C52" s="29"/>
      <c r="D52" s="29"/>
      <c r="E52" s="29"/>
      <c r="F52" s="29"/>
      <c r="G52" s="29"/>
      <c r="H52" s="30"/>
      <c r="I52" s="29"/>
      <c r="J52" s="29"/>
    </row>
    <row r="53" spans="1:10" x14ac:dyDescent="0.25">
      <c r="A53" s="27"/>
      <c r="B53" s="28"/>
      <c r="C53" s="29"/>
      <c r="D53" s="29"/>
      <c r="E53" s="29"/>
      <c r="F53" s="29"/>
      <c r="G53" s="29"/>
      <c r="H53" s="30"/>
      <c r="I53" s="29"/>
      <c r="J53" s="29"/>
    </row>
    <row r="54" spans="1:10" x14ac:dyDescent="0.25">
      <c r="A54" s="27"/>
      <c r="B54" s="28"/>
      <c r="C54" s="29"/>
      <c r="D54" s="29"/>
      <c r="E54" s="29"/>
      <c r="F54" s="29"/>
      <c r="G54" s="29"/>
      <c r="H54" s="30"/>
      <c r="I54" s="29"/>
      <c r="J54" s="29"/>
    </row>
    <row r="55" spans="1:10" x14ac:dyDescent="0.25">
      <c r="A55" s="27"/>
      <c r="B55" s="28"/>
      <c r="C55" s="29"/>
      <c r="D55" s="29"/>
      <c r="E55" s="29"/>
      <c r="F55" s="29"/>
      <c r="G55" s="29"/>
      <c r="H55" s="30"/>
      <c r="I55" s="29"/>
      <c r="J55" s="29"/>
    </row>
    <row r="56" spans="1:10" x14ac:dyDescent="0.25">
      <c r="A56" s="27"/>
      <c r="B56" s="28"/>
      <c r="C56" s="29"/>
      <c r="D56" s="29"/>
      <c r="E56" s="29"/>
      <c r="F56" s="29"/>
      <c r="G56" s="29"/>
      <c r="H56" s="30"/>
      <c r="I56" s="29"/>
      <c r="J56" s="29"/>
    </row>
    <row r="57" spans="1:10" x14ac:dyDescent="0.25">
      <c r="A57" s="27"/>
      <c r="B57" s="28"/>
      <c r="C57" s="29"/>
      <c r="D57" s="29"/>
      <c r="E57" s="29"/>
      <c r="F57" s="29"/>
      <c r="G57" s="29"/>
      <c r="H57" s="30"/>
      <c r="I57" s="29"/>
      <c r="J57" s="29"/>
    </row>
    <row r="58" spans="1:10" x14ac:dyDescent="0.25">
      <c r="A58" s="27"/>
      <c r="B58" s="28"/>
      <c r="C58" s="29"/>
      <c r="D58" s="29"/>
      <c r="E58" s="29"/>
      <c r="F58" s="29"/>
      <c r="G58" s="29"/>
      <c r="H58" s="30"/>
      <c r="I58" s="29"/>
      <c r="J58" s="29"/>
    </row>
    <row r="59" spans="1:10" x14ac:dyDescent="0.25">
      <c r="A59" s="27"/>
      <c r="B59" s="28"/>
      <c r="C59" s="29"/>
      <c r="D59" s="29"/>
      <c r="E59" s="29"/>
      <c r="F59" s="29"/>
      <c r="G59" s="29"/>
      <c r="H59" s="30"/>
      <c r="I59" s="29"/>
      <c r="J59" s="29"/>
    </row>
    <row r="60" spans="1:10" x14ac:dyDescent="0.25">
      <c r="A60" s="27"/>
      <c r="B60" s="28"/>
      <c r="C60" s="29"/>
      <c r="D60" s="29"/>
      <c r="E60" s="29"/>
      <c r="F60" s="29"/>
      <c r="G60" s="29"/>
      <c r="H60" s="30"/>
      <c r="I60" s="29"/>
      <c r="J60" s="29"/>
    </row>
  </sheetData>
  <autoFilter ref="A4:J4"/>
  <mergeCells count="2">
    <mergeCell ref="A1:J1"/>
    <mergeCell ref="A2:J2"/>
  </mergeCells>
  <conditionalFormatting sqref="I5:I60">
    <cfRule type="containsText" dxfId="6" priority="1">
      <formula>NOT(ISERROR(SEARCH("Done",I5)))</formula>
    </cfRule>
    <cfRule type="containsText" dxfId="7" priority="2">
      <formula>NOT(ISERROR(SEARCH("Issue found",I5)))</formula>
    </cfRule>
    <cfRule type="containsText" dxfId="8" priority="3">
      <formula>NOT(ISERROR(SEARCH("Not applicable",I5)))</formula>
    </cfRule>
  </conditionalFormatting>
  <dataValidations count="3">
    <dataValidation type="list" allowBlank="1" showErrorMessage="1" errorTitle="Applies to" error="Pick a platform from the list." sqref="E5:E60">
      <formula1>"All,WordPress,Webflow,Shopify,Custom,WordPress + custom,WordPress + Shopify"</formula1>
    </dataValidation>
    <dataValidation type="date" operator="greaterThan" allowBlank="1" showErrorMessage="1" errorTitle="Date done" error="Enter a date, for example 20/10/2026." sqref="H5:H60">
      <formula1>36526</formula1>
    </dataValidation>
    <dataValidation type="list" allowBlank="1" showErrorMessage="1" errorTitle="Status" error="Pick a status from the list." sqref="I5:I60">
      <formula1>"Not started,Done,Issue found,Not applicable"</formula1>
    </dataValidation>
  </dataValidations>
  <pageMargins left="0.4" right="0.4" top="0.5" bottom="0.6" header="0.3" footer="0.3"/>
  <pageSetup paperSize="9" orientation="landscape" fitToWidth="1" fitToHeight="0"/>
  <headerFooter>
    <oddFooter>&amp;L&amp;8JIN Design · Free template: jin-design.com/resources/templates/website-maintenance-checklist/&amp;R&amp;8Page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8" customWidth="1"/>
    <col min="4" max="4" width="46" customWidth="1"/>
    <col min="5" max="5" width="15" customWidth="1"/>
    <col min="6" max="6" width="36" customWidth="1"/>
    <col min="7" max="7" width="14" customWidth="1"/>
    <col min="8" max="8" width="12" customWidth="1"/>
    <col min="9" max="9" width="14" customWidth="1"/>
    <col min="10" max="10" width="32" customWidth="1"/>
  </cols>
  <sheetData>
    <row r="1" ht="32" customHeight="1" spans="1:10" x14ac:dyDescent="0.25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</row>
    <row r="4" ht="22" customHeight="1" spans="1:10" x14ac:dyDescent="0.25">
      <c r="A4" s="18" t="s">
        <v>51</v>
      </c>
      <c r="B4" s="1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I4" s="18" t="s">
        <v>59</v>
      </c>
      <c r="J4" s="18" t="s">
        <v>60</v>
      </c>
    </row>
    <row r="5" spans="1:10" x14ac:dyDescent="0.25">
      <c r="A5" s="19">
        <v>1</v>
      </c>
      <c r="B5" s="20" t="s">
        <v>147</v>
      </c>
      <c r="C5" s="21" t="s">
        <v>148</v>
      </c>
      <c r="D5" s="21" t="s">
        <v>149</v>
      </c>
      <c r="E5" s="21" t="s">
        <v>64</v>
      </c>
      <c r="F5" s="21" t="s">
        <v>150</v>
      </c>
      <c r="G5" s="21" t="s">
        <v>72</v>
      </c>
      <c r="H5" s="22">
        <v>46308</v>
      </c>
      <c r="I5" s="21" t="s">
        <v>30</v>
      </c>
      <c r="J5" s="21" t="s">
        <v>151</v>
      </c>
    </row>
    <row r="6" spans="1:10" x14ac:dyDescent="0.25">
      <c r="A6" s="23">
        <v>2</v>
      </c>
      <c r="B6" s="24" t="s">
        <v>152</v>
      </c>
      <c r="C6" s="25" t="s">
        <v>153</v>
      </c>
      <c r="D6" s="25" t="s">
        <v>154</v>
      </c>
      <c r="E6" s="25" t="s">
        <v>64</v>
      </c>
      <c r="F6" s="25" t="s">
        <v>155</v>
      </c>
      <c r="G6" s="25" t="s">
        <v>72</v>
      </c>
      <c r="H6" s="26"/>
      <c r="I6" s="25" t="s">
        <v>33</v>
      </c>
      <c r="J6" s="25" t="s">
        <v>73</v>
      </c>
    </row>
    <row r="7" spans="1:10" x14ac:dyDescent="0.25">
      <c r="A7" s="19">
        <v>3</v>
      </c>
      <c r="B7" s="20" t="s">
        <v>156</v>
      </c>
      <c r="C7" s="21" t="s">
        <v>157</v>
      </c>
      <c r="D7" s="21" t="s">
        <v>158</v>
      </c>
      <c r="E7" s="21" t="s">
        <v>64</v>
      </c>
      <c r="F7" s="21" t="s">
        <v>73</v>
      </c>
      <c r="G7" s="21" t="s">
        <v>72</v>
      </c>
      <c r="H7" s="22"/>
      <c r="I7" s="21" t="s">
        <v>33</v>
      </c>
      <c r="J7" s="21" t="s">
        <v>73</v>
      </c>
    </row>
    <row r="8" spans="1:10" x14ac:dyDescent="0.25">
      <c r="A8" s="23">
        <v>4</v>
      </c>
      <c r="B8" s="24" t="s">
        <v>159</v>
      </c>
      <c r="C8" s="25" t="s">
        <v>160</v>
      </c>
      <c r="D8" s="25" t="s">
        <v>161</v>
      </c>
      <c r="E8" s="25" t="s">
        <v>64</v>
      </c>
      <c r="F8" s="25" t="s">
        <v>73</v>
      </c>
      <c r="G8" s="25" t="s">
        <v>66</v>
      </c>
      <c r="H8" s="26"/>
      <c r="I8" s="25" t="s">
        <v>33</v>
      </c>
      <c r="J8" s="25" t="s">
        <v>73</v>
      </c>
    </row>
    <row r="9" spans="1:10" x14ac:dyDescent="0.25">
      <c r="A9" s="19">
        <v>5</v>
      </c>
      <c r="B9" s="20" t="s">
        <v>162</v>
      </c>
      <c r="C9" s="21" t="s">
        <v>163</v>
      </c>
      <c r="D9" s="21" t="s">
        <v>164</v>
      </c>
      <c r="E9" s="21" t="s">
        <v>64</v>
      </c>
      <c r="F9" s="21" t="s">
        <v>73</v>
      </c>
      <c r="G9" s="21" t="s">
        <v>72</v>
      </c>
      <c r="H9" s="22"/>
      <c r="I9" s="21" t="s">
        <v>33</v>
      </c>
      <c r="J9" s="21" t="s">
        <v>73</v>
      </c>
    </row>
    <row r="10" spans="1:10" x14ac:dyDescent="0.25">
      <c r="A10" s="23">
        <v>6</v>
      </c>
      <c r="B10" s="24" t="s">
        <v>165</v>
      </c>
      <c r="C10" s="25" t="s">
        <v>166</v>
      </c>
      <c r="D10" s="25" t="s">
        <v>167</v>
      </c>
      <c r="E10" s="25" t="s">
        <v>64</v>
      </c>
      <c r="F10" s="25" t="s">
        <v>73</v>
      </c>
      <c r="G10" s="25" t="s">
        <v>72</v>
      </c>
      <c r="H10" s="26"/>
      <c r="I10" s="25" t="s">
        <v>33</v>
      </c>
      <c r="J10" s="25" t="s">
        <v>73</v>
      </c>
    </row>
    <row r="11" spans="1:10" x14ac:dyDescent="0.25">
      <c r="A11" s="19">
        <v>7</v>
      </c>
      <c r="B11" s="20" t="s">
        <v>168</v>
      </c>
      <c r="C11" s="21" t="s">
        <v>169</v>
      </c>
      <c r="D11" s="21" t="s">
        <v>170</v>
      </c>
      <c r="E11" s="21" t="s">
        <v>64</v>
      </c>
      <c r="F11" s="21" t="s">
        <v>73</v>
      </c>
      <c r="G11" s="21" t="s">
        <v>171</v>
      </c>
      <c r="H11" s="22"/>
      <c r="I11" s="21" t="s">
        <v>33</v>
      </c>
      <c r="J11" s="21" t="s">
        <v>172</v>
      </c>
    </row>
    <row r="12" spans="1:10" x14ac:dyDescent="0.25">
      <c r="A12" s="23">
        <v>8</v>
      </c>
      <c r="B12" s="24" t="s">
        <v>173</v>
      </c>
      <c r="C12" s="25" t="s">
        <v>174</v>
      </c>
      <c r="D12" s="25" t="s">
        <v>175</v>
      </c>
      <c r="E12" s="25" t="s">
        <v>64</v>
      </c>
      <c r="F12" s="25" t="s">
        <v>73</v>
      </c>
      <c r="G12" s="25" t="s">
        <v>72</v>
      </c>
      <c r="H12" s="26"/>
      <c r="I12" s="25" t="s">
        <v>33</v>
      </c>
      <c r="J12" s="25" t="s">
        <v>73</v>
      </c>
    </row>
    <row r="13" spans="1:10" x14ac:dyDescent="0.25">
      <c r="A13" s="19">
        <v>9</v>
      </c>
      <c r="B13" s="20" t="s">
        <v>176</v>
      </c>
      <c r="C13" s="21" t="s">
        <v>177</v>
      </c>
      <c r="D13" s="21" t="s">
        <v>178</v>
      </c>
      <c r="E13" s="21" t="s">
        <v>64</v>
      </c>
      <c r="F13" s="21" t="s">
        <v>73</v>
      </c>
      <c r="G13" s="21" t="s">
        <v>72</v>
      </c>
      <c r="H13" s="22"/>
      <c r="I13" s="21" t="s">
        <v>33</v>
      </c>
      <c r="J13" s="21" t="s">
        <v>73</v>
      </c>
    </row>
    <row r="14" spans="1:10" x14ac:dyDescent="0.25">
      <c r="A14" s="27"/>
      <c r="B14" s="28"/>
      <c r="C14" s="29"/>
      <c r="D14" s="29"/>
      <c r="E14" s="29"/>
      <c r="F14" s="29"/>
      <c r="G14" s="29"/>
      <c r="H14" s="30"/>
      <c r="I14" s="29"/>
      <c r="J14" s="29"/>
    </row>
    <row r="15" spans="1:10" x14ac:dyDescent="0.25">
      <c r="A15" s="27"/>
      <c r="B15" s="28"/>
      <c r="C15" s="29"/>
      <c r="D15" s="29"/>
      <c r="E15" s="29"/>
      <c r="F15" s="29"/>
      <c r="G15" s="29"/>
      <c r="H15" s="30"/>
      <c r="I15" s="29"/>
      <c r="J15" s="29"/>
    </row>
    <row r="16" spans="1:10" x14ac:dyDescent="0.25">
      <c r="A16" s="27"/>
      <c r="B16" s="28"/>
      <c r="C16" s="29"/>
      <c r="D16" s="29"/>
      <c r="E16" s="29"/>
      <c r="F16" s="29"/>
      <c r="G16" s="29"/>
      <c r="H16" s="30"/>
      <c r="I16" s="29"/>
      <c r="J16" s="29"/>
    </row>
    <row r="17" spans="1:10" x14ac:dyDescent="0.25">
      <c r="A17" s="27"/>
      <c r="B17" s="28"/>
      <c r="C17" s="29"/>
      <c r="D17" s="29"/>
      <c r="E17" s="29"/>
      <c r="F17" s="29"/>
      <c r="G17" s="29"/>
      <c r="H17" s="30"/>
      <c r="I17" s="29"/>
      <c r="J17" s="29"/>
    </row>
    <row r="18" spans="1:10" x14ac:dyDescent="0.25">
      <c r="A18" s="27"/>
      <c r="B18" s="28"/>
      <c r="C18" s="29"/>
      <c r="D18" s="29"/>
      <c r="E18" s="29"/>
      <c r="F18" s="29"/>
      <c r="G18" s="29"/>
      <c r="H18" s="30"/>
      <c r="I18" s="29"/>
      <c r="J18" s="29"/>
    </row>
    <row r="19" spans="1:10" x14ac:dyDescent="0.25">
      <c r="A19" s="27"/>
      <c r="B19" s="28"/>
      <c r="C19" s="29"/>
      <c r="D19" s="29"/>
      <c r="E19" s="29"/>
      <c r="F19" s="29"/>
      <c r="G19" s="29"/>
      <c r="H19" s="30"/>
      <c r="I19" s="29"/>
      <c r="J19" s="29"/>
    </row>
    <row r="20" spans="1:10" x14ac:dyDescent="0.25">
      <c r="A20" s="27"/>
      <c r="B20" s="28"/>
      <c r="C20" s="29"/>
      <c r="D20" s="29"/>
      <c r="E20" s="29"/>
      <c r="F20" s="29"/>
      <c r="G20" s="29"/>
      <c r="H20" s="30"/>
      <c r="I20" s="29"/>
      <c r="J20" s="29"/>
    </row>
    <row r="21" spans="1:10" x14ac:dyDescent="0.25">
      <c r="A21" s="27"/>
      <c r="B21" s="28"/>
      <c r="C21" s="29"/>
      <c r="D21" s="29"/>
      <c r="E21" s="29"/>
      <c r="F21" s="29"/>
      <c r="G21" s="29"/>
      <c r="H21" s="30"/>
      <c r="I21" s="29"/>
      <c r="J21" s="29"/>
    </row>
    <row r="22" spans="1:10" x14ac:dyDescent="0.25">
      <c r="A22" s="27"/>
      <c r="B22" s="28"/>
      <c r="C22" s="29"/>
      <c r="D22" s="29"/>
      <c r="E22" s="29"/>
      <c r="F22" s="29"/>
      <c r="G22" s="29"/>
      <c r="H22" s="30"/>
      <c r="I22" s="29"/>
      <c r="J22" s="29"/>
    </row>
    <row r="23" spans="1:10" x14ac:dyDescent="0.25">
      <c r="A23" s="27"/>
      <c r="B23" s="28"/>
      <c r="C23" s="29"/>
      <c r="D23" s="29"/>
      <c r="E23" s="29"/>
      <c r="F23" s="29"/>
      <c r="G23" s="29"/>
      <c r="H23" s="30"/>
      <c r="I23" s="29"/>
      <c r="J23" s="29"/>
    </row>
    <row r="24" spans="1:10" x14ac:dyDescent="0.25">
      <c r="A24" s="27"/>
      <c r="B24" s="28"/>
      <c r="C24" s="29"/>
      <c r="D24" s="29"/>
      <c r="E24" s="29"/>
      <c r="F24" s="29"/>
      <c r="G24" s="29"/>
      <c r="H24" s="30"/>
      <c r="I24" s="29"/>
      <c r="J24" s="29"/>
    </row>
    <row r="25" spans="1:10" x14ac:dyDescent="0.25">
      <c r="A25" s="27"/>
      <c r="B25" s="28"/>
      <c r="C25" s="29"/>
      <c r="D25" s="29"/>
      <c r="E25" s="29"/>
      <c r="F25" s="29"/>
      <c r="G25" s="29"/>
      <c r="H25" s="30"/>
      <c r="I25" s="29"/>
      <c r="J25" s="29"/>
    </row>
    <row r="26" spans="1:10" x14ac:dyDescent="0.25">
      <c r="A26" s="27"/>
      <c r="B26" s="28"/>
      <c r="C26" s="29"/>
      <c r="D26" s="29"/>
      <c r="E26" s="29"/>
      <c r="F26" s="29"/>
      <c r="G26" s="29"/>
      <c r="H26" s="30"/>
      <c r="I26" s="29"/>
      <c r="J26" s="29"/>
    </row>
    <row r="27" spans="1:10" x14ac:dyDescent="0.25">
      <c r="A27" s="27"/>
      <c r="B27" s="28"/>
      <c r="C27" s="29"/>
      <c r="D27" s="29"/>
      <c r="E27" s="29"/>
      <c r="F27" s="29"/>
      <c r="G27" s="29"/>
      <c r="H27" s="30"/>
      <c r="I27" s="29"/>
      <c r="J27" s="29"/>
    </row>
    <row r="28" spans="1:10" x14ac:dyDescent="0.25">
      <c r="A28" s="27"/>
      <c r="B28" s="28"/>
      <c r="C28" s="29"/>
      <c r="D28" s="29"/>
      <c r="E28" s="29"/>
      <c r="F28" s="29"/>
      <c r="G28" s="29"/>
      <c r="H28" s="30"/>
      <c r="I28" s="29"/>
      <c r="J28" s="29"/>
    </row>
    <row r="29" spans="1:10" x14ac:dyDescent="0.25">
      <c r="A29" s="27"/>
      <c r="B29" s="28"/>
      <c r="C29" s="29"/>
      <c r="D29" s="29"/>
      <c r="E29" s="29"/>
      <c r="F29" s="29"/>
      <c r="G29" s="29"/>
      <c r="H29" s="30"/>
      <c r="I29" s="29"/>
      <c r="J29" s="29"/>
    </row>
    <row r="30" spans="1:10" x14ac:dyDescent="0.25">
      <c r="A30" s="27"/>
      <c r="B30" s="28"/>
      <c r="C30" s="29"/>
      <c r="D30" s="29"/>
      <c r="E30" s="29"/>
      <c r="F30" s="29"/>
      <c r="G30" s="29"/>
      <c r="H30" s="30"/>
      <c r="I30" s="29"/>
      <c r="J30" s="29"/>
    </row>
    <row r="31" spans="1:10" x14ac:dyDescent="0.25">
      <c r="A31" s="27"/>
      <c r="B31" s="28"/>
      <c r="C31" s="29"/>
      <c r="D31" s="29"/>
      <c r="E31" s="29"/>
      <c r="F31" s="29"/>
      <c r="G31" s="29"/>
      <c r="H31" s="30"/>
      <c r="I31" s="29"/>
      <c r="J31" s="29"/>
    </row>
    <row r="32" spans="1:10" x14ac:dyDescent="0.25">
      <c r="A32" s="27"/>
      <c r="B32" s="28"/>
      <c r="C32" s="29"/>
      <c r="D32" s="29"/>
      <c r="E32" s="29"/>
      <c r="F32" s="29"/>
      <c r="G32" s="29"/>
      <c r="H32" s="30"/>
      <c r="I32" s="29"/>
      <c r="J32" s="29"/>
    </row>
    <row r="33" spans="1:10" x14ac:dyDescent="0.25">
      <c r="A33" s="27"/>
      <c r="B33" s="28"/>
      <c r="C33" s="29"/>
      <c r="D33" s="29"/>
      <c r="E33" s="29"/>
      <c r="F33" s="29"/>
      <c r="G33" s="29"/>
      <c r="H33" s="30"/>
      <c r="I33" s="29"/>
      <c r="J33" s="29"/>
    </row>
    <row r="34" spans="1:10" x14ac:dyDescent="0.25">
      <c r="A34" s="27"/>
      <c r="B34" s="28"/>
      <c r="C34" s="29"/>
      <c r="D34" s="29"/>
      <c r="E34" s="29"/>
      <c r="F34" s="29"/>
      <c r="G34" s="29"/>
      <c r="H34" s="30"/>
      <c r="I34" s="29"/>
      <c r="J34" s="29"/>
    </row>
    <row r="35" spans="1:10" x14ac:dyDescent="0.25">
      <c r="A35" s="27"/>
      <c r="B35" s="28"/>
      <c r="C35" s="29"/>
      <c r="D35" s="29"/>
      <c r="E35" s="29"/>
      <c r="F35" s="29"/>
      <c r="G35" s="29"/>
      <c r="H35" s="30"/>
      <c r="I35" s="29"/>
      <c r="J35" s="29"/>
    </row>
    <row r="36" spans="1:10" x14ac:dyDescent="0.25">
      <c r="A36" s="27"/>
      <c r="B36" s="28"/>
      <c r="C36" s="29"/>
      <c r="D36" s="29"/>
      <c r="E36" s="29"/>
      <c r="F36" s="29"/>
      <c r="G36" s="29"/>
      <c r="H36" s="30"/>
      <c r="I36" s="29"/>
      <c r="J36" s="29"/>
    </row>
    <row r="37" spans="1:10" x14ac:dyDescent="0.25">
      <c r="A37" s="27"/>
      <c r="B37" s="28"/>
      <c r="C37" s="29"/>
      <c r="D37" s="29"/>
      <c r="E37" s="29"/>
      <c r="F37" s="29"/>
      <c r="G37" s="29"/>
      <c r="H37" s="30"/>
      <c r="I37" s="29"/>
      <c r="J37" s="29"/>
    </row>
    <row r="38" spans="1:10" x14ac:dyDescent="0.25">
      <c r="A38" s="27"/>
      <c r="B38" s="28"/>
      <c r="C38" s="29"/>
      <c r="D38" s="29"/>
      <c r="E38" s="29"/>
      <c r="F38" s="29"/>
      <c r="G38" s="29"/>
      <c r="H38" s="30"/>
      <c r="I38" s="29"/>
      <c r="J38" s="29"/>
    </row>
    <row r="39" spans="1:10" x14ac:dyDescent="0.25">
      <c r="A39" s="27"/>
      <c r="B39" s="28"/>
      <c r="C39" s="29"/>
      <c r="D39" s="29"/>
      <c r="E39" s="29"/>
      <c r="F39" s="29"/>
      <c r="G39" s="29"/>
      <c r="H39" s="30"/>
      <c r="I39" s="29"/>
      <c r="J39" s="29"/>
    </row>
    <row r="40" spans="1:10" x14ac:dyDescent="0.25">
      <c r="A40" s="27"/>
      <c r="B40" s="28"/>
      <c r="C40" s="29"/>
      <c r="D40" s="29"/>
      <c r="E40" s="29"/>
      <c r="F40" s="29"/>
      <c r="G40" s="29"/>
      <c r="H40" s="30"/>
      <c r="I40" s="29"/>
      <c r="J40" s="29"/>
    </row>
    <row r="41" spans="1:10" x14ac:dyDescent="0.25">
      <c r="A41" s="27"/>
      <c r="B41" s="28"/>
      <c r="C41" s="29"/>
      <c r="D41" s="29"/>
      <c r="E41" s="29"/>
      <c r="F41" s="29"/>
      <c r="G41" s="29"/>
      <c r="H41" s="30"/>
      <c r="I41" s="29"/>
      <c r="J41" s="29"/>
    </row>
    <row r="42" spans="1:10" x14ac:dyDescent="0.25">
      <c r="A42" s="27"/>
      <c r="B42" s="28"/>
      <c r="C42" s="29"/>
      <c r="D42" s="29"/>
      <c r="E42" s="29"/>
      <c r="F42" s="29"/>
      <c r="G42" s="29"/>
      <c r="H42" s="30"/>
      <c r="I42" s="29"/>
      <c r="J42" s="29"/>
    </row>
    <row r="43" spans="1:10" x14ac:dyDescent="0.25">
      <c r="A43" s="27"/>
      <c r="B43" s="28"/>
      <c r="C43" s="29"/>
      <c r="D43" s="29"/>
      <c r="E43" s="29"/>
      <c r="F43" s="29"/>
      <c r="G43" s="29"/>
      <c r="H43" s="30"/>
      <c r="I43" s="29"/>
      <c r="J43" s="29"/>
    </row>
    <row r="44" spans="1:10" x14ac:dyDescent="0.25">
      <c r="A44" s="27"/>
      <c r="B44" s="28"/>
      <c r="C44" s="29"/>
      <c r="D44" s="29"/>
      <c r="E44" s="29"/>
      <c r="F44" s="29"/>
      <c r="G44" s="29"/>
      <c r="H44" s="30"/>
      <c r="I44" s="29"/>
      <c r="J44" s="29"/>
    </row>
    <row r="45" spans="1:10" x14ac:dyDescent="0.25">
      <c r="A45" s="27"/>
      <c r="B45" s="28"/>
      <c r="C45" s="29"/>
      <c r="D45" s="29"/>
      <c r="E45" s="29"/>
      <c r="F45" s="29"/>
      <c r="G45" s="29"/>
      <c r="H45" s="30"/>
      <c r="I45" s="29"/>
      <c r="J45" s="29"/>
    </row>
    <row r="46" spans="1:10" x14ac:dyDescent="0.25">
      <c r="A46" s="27"/>
      <c r="B46" s="28"/>
      <c r="C46" s="29"/>
      <c r="D46" s="29"/>
      <c r="E46" s="29"/>
      <c r="F46" s="29"/>
      <c r="G46" s="29"/>
      <c r="H46" s="30"/>
      <c r="I46" s="29"/>
      <c r="J46" s="29"/>
    </row>
    <row r="47" spans="1:10" x14ac:dyDescent="0.25">
      <c r="A47" s="27"/>
      <c r="B47" s="28"/>
      <c r="C47" s="29"/>
      <c r="D47" s="29"/>
      <c r="E47" s="29"/>
      <c r="F47" s="29"/>
      <c r="G47" s="29"/>
      <c r="H47" s="30"/>
      <c r="I47" s="29"/>
      <c r="J47" s="29"/>
    </row>
    <row r="48" spans="1:10" x14ac:dyDescent="0.25">
      <c r="A48" s="27"/>
      <c r="B48" s="28"/>
      <c r="C48" s="29"/>
      <c r="D48" s="29"/>
      <c r="E48" s="29"/>
      <c r="F48" s="29"/>
      <c r="G48" s="29"/>
      <c r="H48" s="30"/>
      <c r="I48" s="29"/>
      <c r="J48" s="29"/>
    </row>
    <row r="49" spans="1:10" x14ac:dyDescent="0.25">
      <c r="A49" s="27"/>
      <c r="B49" s="28"/>
      <c r="C49" s="29"/>
      <c r="D49" s="29"/>
      <c r="E49" s="29"/>
      <c r="F49" s="29"/>
      <c r="G49" s="29"/>
      <c r="H49" s="30"/>
      <c r="I49" s="29"/>
      <c r="J49" s="29"/>
    </row>
    <row r="50" spans="1:10" x14ac:dyDescent="0.25">
      <c r="A50" s="27"/>
      <c r="B50" s="28"/>
      <c r="C50" s="29"/>
      <c r="D50" s="29"/>
      <c r="E50" s="29"/>
      <c r="F50" s="29"/>
      <c r="G50" s="29"/>
      <c r="H50" s="30"/>
      <c r="I50" s="29"/>
      <c r="J50" s="29"/>
    </row>
    <row r="51" spans="1:10" x14ac:dyDescent="0.25">
      <c r="A51" s="27"/>
      <c r="B51" s="28"/>
      <c r="C51" s="29"/>
      <c r="D51" s="29"/>
      <c r="E51" s="29"/>
      <c r="F51" s="29"/>
      <c r="G51" s="29"/>
      <c r="H51" s="30"/>
      <c r="I51" s="29"/>
      <c r="J51" s="29"/>
    </row>
    <row r="52" spans="1:10" x14ac:dyDescent="0.25">
      <c r="A52" s="27"/>
      <c r="B52" s="28"/>
      <c r="C52" s="29"/>
      <c r="D52" s="29"/>
      <c r="E52" s="29"/>
      <c r="F52" s="29"/>
      <c r="G52" s="29"/>
      <c r="H52" s="30"/>
      <c r="I52" s="29"/>
      <c r="J52" s="29"/>
    </row>
    <row r="53" spans="1:10" x14ac:dyDescent="0.25">
      <c r="A53" s="27"/>
      <c r="B53" s="28"/>
      <c r="C53" s="29"/>
      <c r="D53" s="29"/>
      <c r="E53" s="29"/>
      <c r="F53" s="29"/>
      <c r="G53" s="29"/>
      <c r="H53" s="30"/>
      <c r="I53" s="29"/>
      <c r="J53" s="29"/>
    </row>
    <row r="54" spans="1:10" x14ac:dyDescent="0.25">
      <c r="A54" s="27"/>
      <c r="B54" s="28"/>
      <c r="C54" s="29"/>
      <c r="D54" s="29"/>
      <c r="E54" s="29"/>
      <c r="F54" s="29"/>
      <c r="G54" s="29"/>
      <c r="H54" s="30"/>
      <c r="I54" s="29"/>
      <c r="J54" s="29"/>
    </row>
    <row r="55" spans="1:10" x14ac:dyDescent="0.25">
      <c r="A55" s="27"/>
      <c r="B55" s="28"/>
      <c r="C55" s="29"/>
      <c r="D55" s="29"/>
      <c r="E55" s="29"/>
      <c r="F55" s="29"/>
      <c r="G55" s="29"/>
      <c r="H55" s="30"/>
      <c r="I55" s="29"/>
      <c r="J55" s="29"/>
    </row>
    <row r="56" spans="1:10" x14ac:dyDescent="0.25">
      <c r="A56" s="27"/>
      <c r="B56" s="28"/>
      <c r="C56" s="29"/>
      <c r="D56" s="29"/>
      <c r="E56" s="29"/>
      <c r="F56" s="29"/>
      <c r="G56" s="29"/>
      <c r="H56" s="30"/>
      <c r="I56" s="29"/>
      <c r="J56" s="29"/>
    </row>
    <row r="57" spans="1:10" x14ac:dyDescent="0.25">
      <c r="A57" s="27"/>
      <c r="B57" s="28"/>
      <c r="C57" s="29"/>
      <c r="D57" s="29"/>
      <c r="E57" s="29"/>
      <c r="F57" s="29"/>
      <c r="G57" s="29"/>
      <c r="H57" s="30"/>
      <c r="I57" s="29"/>
      <c r="J57" s="29"/>
    </row>
    <row r="58" spans="1:10" x14ac:dyDescent="0.25">
      <c r="A58" s="27"/>
      <c r="B58" s="28"/>
      <c r="C58" s="29"/>
      <c r="D58" s="29"/>
      <c r="E58" s="29"/>
      <c r="F58" s="29"/>
      <c r="G58" s="29"/>
      <c r="H58" s="30"/>
      <c r="I58" s="29"/>
      <c r="J58" s="29"/>
    </row>
    <row r="59" spans="1:10" x14ac:dyDescent="0.25">
      <c r="A59" s="27"/>
      <c r="B59" s="28"/>
      <c r="C59" s="29"/>
      <c r="D59" s="29"/>
      <c r="E59" s="29"/>
      <c r="F59" s="29"/>
      <c r="G59" s="29"/>
      <c r="H59" s="30"/>
      <c r="I59" s="29"/>
      <c r="J59" s="29"/>
    </row>
    <row r="60" spans="1:10" x14ac:dyDescent="0.25">
      <c r="A60" s="27"/>
      <c r="B60" s="28"/>
      <c r="C60" s="29"/>
      <c r="D60" s="29"/>
      <c r="E60" s="29"/>
      <c r="F60" s="29"/>
      <c r="G60" s="29"/>
      <c r="H60" s="30"/>
      <c r="I60" s="29"/>
      <c r="J60" s="29"/>
    </row>
  </sheetData>
  <autoFilter ref="A4:J4"/>
  <mergeCells count="2">
    <mergeCell ref="A1:J1"/>
    <mergeCell ref="A2:J2"/>
  </mergeCells>
  <conditionalFormatting sqref="I5:I60">
    <cfRule type="containsText" dxfId="9" priority="1">
      <formula>NOT(ISERROR(SEARCH("Done",I5)))</formula>
    </cfRule>
    <cfRule type="containsText" dxfId="10" priority="2">
      <formula>NOT(ISERROR(SEARCH("Issue found",I5)))</formula>
    </cfRule>
    <cfRule type="containsText" dxfId="11" priority="3">
      <formula>NOT(ISERROR(SEARCH("Not applicable",I5)))</formula>
    </cfRule>
  </conditionalFormatting>
  <dataValidations count="3">
    <dataValidation type="list" allowBlank="1" showErrorMessage="1" errorTitle="Applies to" error="Pick a platform from the list." sqref="E5:E60">
      <formula1>"All,WordPress,Webflow,Shopify,Custom,WordPress + custom,WordPress + Shopify"</formula1>
    </dataValidation>
    <dataValidation type="date" operator="greaterThan" allowBlank="1" showErrorMessage="1" errorTitle="Date done" error="Enter a date, for example 20/10/2026." sqref="H5:H60">
      <formula1>36526</formula1>
    </dataValidation>
    <dataValidation type="list" allowBlank="1" showErrorMessage="1" errorTitle="Status" error="Pick a status from the list." sqref="I5:I60">
      <formula1>"Not started,Done,Issue found,Not applicable"</formula1>
    </dataValidation>
  </dataValidations>
  <pageMargins left="0.4" right="0.4" top="0.5" bottom="0.6" header="0.3" footer="0.3"/>
  <pageSetup paperSize="9" orientation="landscape" fitToWidth="1" fitToHeight="0"/>
  <headerFooter>
    <oddFooter>&amp;L&amp;8JIN Design · Free template: jin-design.com/resources/templates/website-maintenance-checklist/&amp;R&amp;8Page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38" customWidth="1"/>
    <col min="4" max="4" width="46" customWidth="1"/>
    <col min="5" max="5" width="15" customWidth="1"/>
    <col min="6" max="6" width="36" customWidth="1"/>
    <col min="7" max="7" width="14" customWidth="1"/>
    <col min="8" max="8" width="12" customWidth="1"/>
    <col min="9" max="9" width="14" customWidth="1"/>
    <col min="10" max="10" width="32" customWidth="1"/>
  </cols>
  <sheetData>
    <row r="1" ht="32" customHeight="1" spans="1:10" x14ac:dyDescent="0.25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180</v>
      </c>
      <c r="B2" s="2"/>
      <c r="C2" s="2"/>
      <c r="D2" s="2"/>
      <c r="E2" s="2"/>
      <c r="F2" s="2"/>
      <c r="G2" s="2"/>
      <c r="H2" s="2"/>
      <c r="I2" s="2"/>
      <c r="J2" s="2"/>
    </row>
    <row r="4" ht="22" customHeight="1" spans="1:10" x14ac:dyDescent="0.25">
      <c r="A4" s="18" t="s">
        <v>51</v>
      </c>
      <c r="B4" s="1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I4" s="18" t="s">
        <v>59</v>
      </c>
      <c r="J4" s="18" t="s">
        <v>60</v>
      </c>
    </row>
    <row r="5" spans="1:10" x14ac:dyDescent="0.25">
      <c r="A5" s="19">
        <v>1</v>
      </c>
      <c r="B5" s="20" t="s">
        <v>181</v>
      </c>
      <c r="C5" s="21" t="s">
        <v>182</v>
      </c>
      <c r="D5" s="21" t="s">
        <v>183</v>
      </c>
      <c r="E5" s="21" t="s">
        <v>64</v>
      </c>
      <c r="F5" s="21" t="s">
        <v>73</v>
      </c>
      <c r="G5" s="21" t="s">
        <v>171</v>
      </c>
      <c r="H5" s="22">
        <v>46295</v>
      </c>
      <c r="I5" s="21" t="s">
        <v>30</v>
      </c>
      <c r="J5" s="21" t="s">
        <v>184</v>
      </c>
    </row>
    <row r="6" spans="1:10" x14ac:dyDescent="0.25">
      <c r="A6" s="23">
        <v>2</v>
      </c>
      <c r="B6" s="24" t="s">
        <v>185</v>
      </c>
      <c r="C6" s="25" t="s">
        <v>186</v>
      </c>
      <c r="D6" s="25" t="s">
        <v>187</v>
      </c>
      <c r="E6" s="25" t="s">
        <v>64</v>
      </c>
      <c r="F6" s="25" t="s">
        <v>188</v>
      </c>
      <c r="G6" s="25" t="s">
        <v>72</v>
      </c>
      <c r="H6" s="26"/>
      <c r="I6" s="25" t="s">
        <v>33</v>
      </c>
      <c r="J6" s="25" t="s">
        <v>73</v>
      </c>
    </row>
    <row r="7" spans="1:10" x14ac:dyDescent="0.25">
      <c r="A7" s="19">
        <v>3</v>
      </c>
      <c r="B7" s="20" t="s">
        <v>189</v>
      </c>
      <c r="C7" s="21" t="s">
        <v>190</v>
      </c>
      <c r="D7" s="21" t="s">
        <v>191</v>
      </c>
      <c r="E7" s="21" t="s">
        <v>77</v>
      </c>
      <c r="F7" s="21" t="s">
        <v>73</v>
      </c>
      <c r="G7" s="21" t="s">
        <v>72</v>
      </c>
      <c r="H7" s="22"/>
      <c r="I7" s="21" t="s">
        <v>33</v>
      </c>
      <c r="J7" s="21" t="s">
        <v>73</v>
      </c>
    </row>
    <row r="8" spans="1:10" x14ac:dyDescent="0.25">
      <c r="A8" s="23">
        <v>4</v>
      </c>
      <c r="B8" s="24" t="s">
        <v>192</v>
      </c>
      <c r="C8" s="25" t="s">
        <v>193</v>
      </c>
      <c r="D8" s="25" t="s">
        <v>194</v>
      </c>
      <c r="E8" s="25" t="s">
        <v>103</v>
      </c>
      <c r="F8" s="25" t="s">
        <v>73</v>
      </c>
      <c r="G8" s="25" t="s">
        <v>66</v>
      </c>
      <c r="H8" s="26"/>
      <c r="I8" s="25" t="s">
        <v>33</v>
      </c>
      <c r="J8" s="25" t="s">
        <v>73</v>
      </c>
    </row>
    <row r="9" spans="1:10" x14ac:dyDescent="0.25">
      <c r="A9" s="19">
        <v>5</v>
      </c>
      <c r="B9" s="20" t="s">
        <v>195</v>
      </c>
      <c r="C9" s="21" t="s">
        <v>196</v>
      </c>
      <c r="D9" s="21" t="s">
        <v>197</v>
      </c>
      <c r="E9" s="21" t="s">
        <v>103</v>
      </c>
      <c r="F9" s="21" t="s">
        <v>73</v>
      </c>
      <c r="G9" s="21" t="s">
        <v>72</v>
      </c>
      <c r="H9" s="22"/>
      <c r="I9" s="21" t="s">
        <v>33</v>
      </c>
      <c r="J9" s="21" t="s">
        <v>73</v>
      </c>
    </row>
    <row r="10" spans="1:10" x14ac:dyDescent="0.25">
      <c r="A10" s="23">
        <v>6</v>
      </c>
      <c r="B10" s="24" t="s">
        <v>198</v>
      </c>
      <c r="C10" s="25" t="s">
        <v>199</v>
      </c>
      <c r="D10" s="25" t="s">
        <v>200</v>
      </c>
      <c r="E10" s="25" t="s">
        <v>64</v>
      </c>
      <c r="F10" s="25" t="s">
        <v>73</v>
      </c>
      <c r="G10" s="25" t="s">
        <v>171</v>
      </c>
      <c r="H10" s="26"/>
      <c r="I10" s="25" t="s">
        <v>33</v>
      </c>
      <c r="J10" s="25" t="s">
        <v>73</v>
      </c>
    </row>
    <row r="11" spans="1:10" x14ac:dyDescent="0.25">
      <c r="A11" s="19">
        <v>7</v>
      </c>
      <c r="B11" s="20" t="s">
        <v>201</v>
      </c>
      <c r="C11" s="21" t="s">
        <v>202</v>
      </c>
      <c r="D11" s="21" t="s">
        <v>203</v>
      </c>
      <c r="E11" s="21" t="s">
        <v>64</v>
      </c>
      <c r="F11" s="21" t="s">
        <v>73</v>
      </c>
      <c r="G11" s="21" t="s">
        <v>171</v>
      </c>
      <c r="H11" s="22"/>
      <c r="I11" s="21" t="s">
        <v>33</v>
      </c>
      <c r="J11" s="21" t="s">
        <v>73</v>
      </c>
    </row>
    <row r="12" spans="1:10" x14ac:dyDescent="0.25">
      <c r="A12" s="23">
        <v>8</v>
      </c>
      <c r="B12" s="24" t="s">
        <v>204</v>
      </c>
      <c r="C12" s="25" t="s">
        <v>205</v>
      </c>
      <c r="D12" s="25" t="s">
        <v>206</v>
      </c>
      <c r="E12" s="25" t="s">
        <v>64</v>
      </c>
      <c r="F12" s="25" t="s">
        <v>73</v>
      </c>
      <c r="G12" s="25" t="s">
        <v>171</v>
      </c>
      <c r="H12" s="26"/>
      <c r="I12" s="25" t="s">
        <v>33</v>
      </c>
      <c r="J12" s="25" t="s">
        <v>73</v>
      </c>
    </row>
    <row r="13" spans="1:10" x14ac:dyDescent="0.25">
      <c r="A13" s="19">
        <v>9</v>
      </c>
      <c r="B13" s="20" t="s">
        <v>207</v>
      </c>
      <c r="C13" s="21" t="s">
        <v>208</v>
      </c>
      <c r="D13" s="21" t="s">
        <v>209</v>
      </c>
      <c r="E13" s="21" t="s">
        <v>64</v>
      </c>
      <c r="F13" s="21" t="s">
        <v>73</v>
      </c>
      <c r="G13" s="21" t="s">
        <v>171</v>
      </c>
      <c r="H13" s="22"/>
      <c r="I13" s="21" t="s">
        <v>33</v>
      </c>
      <c r="J13" s="21" t="s">
        <v>73</v>
      </c>
    </row>
    <row r="14" spans="1:10" x14ac:dyDescent="0.25">
      <c r="A14" s="27"/>
      <c r="B14" s="28"/>
      <c r="C14" s="29"/>
      <c r="D14" s="29"/>
      <c r="E14" s="29"/>
      <c r="F14" s="29"/>
      <c r="G14" s="29"/>
      <c r="H14" s="30"/>
      <c r="I14" s="29"/>
      <c r="J14" s="29"/>
    </row>
    <row r="15" spans="1:10" x14ac:dyDescent="0.25">
      <c r="A15" s="27"/>
      <c r="B15" s="28"/>
      <c r="C15" s="29"/>
      <c r="D15" s="29"/>
      <c r="E15" s="29"/>
      <c r="F15" s="29"/>
      <c r="G15" s="29"/>
      <c r="H15" s="30"/>
      <c r="I15" s="29"/>
      <c r="J15" s="29"/>
    </row>
    <row r="16" spans="1:10" x14ac:dyDescent="0.25">
      <c r="A16" s="27"/>
      <c r="B16" s="28"/>
      <c r="C16" s="29"/>
      <c r="D16" s="29"/>
      <c r="E16" s="29"/>
      <c r="F16" s="29"/>
      <c r="G16" s="29"/>
      <c r="H16" s="30"/>
      <c r="I16" s="29"/>
      <c r="J16" s="29"/>
    </row>
    <row r="17" spans="1:10" x14ac:dyDescent="0.25">
      <c r="A17" s="27"/>
      <c r="B17" s="28"/>
      <c r="C17" s="29"/>
      <c r="D17" s="29"/>
      <c r="E17" s="29"/>
      <c r="F17" s="29"/>
      <c r="G17" s="29"/>
      <c r="H17" s="30"/>
      <c r="I17" s="29"/>
      <c r="J17" s="29"/>
    </row>
    <row r="18" spans="1:10" x14ac:dyDescent="0.25">
      <c r="A18" s="27"/>
      <c r="B18" s="28"/>
      <c r="C18" s="29"/>
      <c r="D18" s="29"/>
      <c r="E18" s="29"/>
      <c r="F18" s="29"/>
      <c r="G18" s="29"/>
      <c r="H18" s="30"/>
      <c r="I18" s="29"/>
      <c r="J18" s="29"/>
    </row>
    <row r="19" spans="1:10" x14ac:dyDescent="0.25">
      <c r="A19" s="27"/>
      <c r="B19" s="28"/>
      <c r="C19" s="29"/>
      <c r="D19" s="29"/>
      <c r="E19" s="29"/>
      <c r="F19" s="29"/>
      <c r="G19" s="29"/>
      <c r="H19" s="30"/>
      <c r="I19" s="29"/>
      <c r="J19" s="29"/>
    </row>
    <row r="20" spans="1:10" x14ac:dyDescent="0.25">
      <c r="A20" s="27"/>
      <c r="B20" s="28"/>
      <c r="C20" s="29"/>
      <c r="D20" s="29"/>
      <c r="E20" s="29"/>
      <c r="F20" s="29"/>
      <c r="G20" s="29"/>
      <c r="H20" s="30"/>
      <c r="I20" s="29"/>
      <c r="J20" s="29"/>
    </row>
    <row r="21" spans="1:10" x14ac:dyDescent="0.25">
      <c r="A21" s="27"/>
      <c r="B21" s="28"/>
      <c r="C21" s="29"/>
      <c r="D21" s="29"/>
      <c r="E21" s="29"/>
      <c r="F21" s="29"/>
      <c r="G21" s="29"/>
      <c r="H21" s="30"/>
      <c r="I21" s="29"/>
      <c r="J21" s="29"/>
    </row>
    <row r="22" spans="1:10" x14ac:dyDescent="0.25">
      <c r="A22" s="27"/>
      <c r="B22" s="28"/>
      <c r="C22" s="29"/>
      <c r="D22" s="29"/>
      <c r="E22" s="29"/>
      <c r="F22" s="29"/>
      <c r="G22" s="29"/>
      <c r="H22" s="30"/>
      <c r="I22" s="29"/>
      <c r="J22" s="29"/>
    </row>
    <row r="23" spans="1:10" x14ac:dyDescent="0.25">
      <c r="A23" s="27"/>
      <c r="B23" s="28"/>
      <c r="C23" s="29"/>
      <c r="D23" s="29"/>
      <c r="E23" s="29"/>
      <c r="F23" s="29"/>
      <c r="G23" s="29"/>
      <c r="H23" s="30"/>
      <c r="I23" s="29"/>
      <c r="J23" s="29"/>
    </row>
    <row r="24" spans="1:10" x14ac:dyDescent="0.25">
      <c r="A24" s="27"/>
      <c r="B24" s="28"/>
      <c r="C24" s="29"/>
      <c r="D24" s="29"/>
      <c r="E24" s="29"/>
      <c r="F24" s="29"/>
      <c r="G24" s="29"/>
      <c r="H24" s="30"/>
      <c r="I24" s="29"/>
      <c r="J24" s="29"/>
    </row>
    <row r="25" spans="1:10" x14ac:dyDescent="0.25">
      <c r="A25" s="27"/>
      <c r="B25" s="28"/>
      <c r="C25" s="29"/>
      <c r="D25" s="29"/>
      <c r="E25" s="29"/>
      <c r="F25" s="29"/>
      <c r="G25" s="29"/>
      <c r="H25" s="30"/>
      <c r="I25" s="29"/>
      <c r="J25" s="29"/>
    </row>
    <row r="26" spans="1:10" x14ac:dyDescent="0.25">
      <c r="A26" s="27"/>
      <c r="B26" s="28"/>
      <c r="C26" s="29"/>
      <c r="D26" s="29"/>
      <c r="E26" s="29"/>
      <c r="F26" s="29"/>
      <c r="G26" s="29"/>
      <c r="H26" s="30"/>
      <c r="I26" s="29"/>
      <c r="J26" s="29"/>
    </row>
    <row r="27" spans="1:10" x14ac:dyDescent="0.25">
      <c r="A27" s="27"/>
      <c r="B27" s="28"/>
      <c r="C27" s="29"/>
      <c r="D27" s="29"/>
      <c r="E27" s="29"/>
      <c r="F27" s="29"/>
      <c r="G27" s="29"/>
      <c r="H27" s="30"/>
      <c r="I27" s="29"/>
      <c r="J27" s="29"/>
    </row>
    <row r="28" spans="1:10" x14ac:dyDescent="0.25">
      <c r="A28" s="27"/>
      <c r="B28" s="28"/>
      <c r="C28" s="29"/>
      <c r="D28" s="29"/>
      <c r="E28" s="29"/>
      <c r="F28" s="29"/>
      <c r="G28" s="29"/>
      <c r="H28" s="30"/>
      <c r="I28" s="29"/>
      <c r="J28" s="29"/>
    </row>
    <row r="29" spans="1:10" x14ac:dyDescent="0.25">
      <c r="A29" s="27"/>
      <c r="B29" s="28"/>
      <c r="C29" s="29"/>
      <c r="D29" s="29"/>
      <c r="E29" s="29"/>
      <c r="F29" s="29"/>
      <c r="G29" s="29"/>
      <c r="H29" s="30"/>
      <c r="I29" s="29"/>
      <c r="J29" s="29"/>
    </row>
    <row r="30" spans="1:10" x14ac:dyDescent="0.25">
      <c r="A30" s="27"/>
      <c r="B30" s="28"/>
      <c r="C30" s="29"/>
      <c r="D30" s="29"/>
      <c r="E30" s="29"/>
      <c r="F30" s="29"/>
      <c r="G30" s="29"/>
      <c r="H30" s="30"/>
      <c r="I30" s="29"/>
      <c r="J30" s="29"/>
    </row>
    <row r="31" spans="1:10" x14ac:dyDescent="0.25">
      <c r="A31" s="27"/>
      <c r="B31" s="28"/>
      <c r="C31" s="29"/>
      <c r="D31" s="29"/>
      <c r="E31" s="29"/>
      <c r="F31" s="29"/>
      <c r="G31" s="29"/>
      <c r="H31" s="30"/>
      <c r="I31" s="29"/>
      <c r="J31" s="29"/>
    </row>
    <row r="32" spans="1:10" x14ac:dyDescent="0.25">
      <c r="A32" s="27"/>
      <c r="B32" s="28"/>
      <c r="C32" s="29"/>
      <c r="D32" s="29"/>
      <c r="E32" s="29"/>
      <c r="F32" s="29"/>
      <c r="G32" s="29"/>
      <c r="H32" s="30"/>
      <c r="I32" s="29"/>
      <c r="J32" s="29"/>
    </row>
    <row r="33" spans="1:10" x14ac:dyDescent="0.25">
      <c r="A33" s="27"/>
      <c r="B33" s="28"/>
      <c r="C33" s="29"/>
      <c r="D33" s="29"/>
      <c r="E33" s="29"/>
      <c r="F33" s="29"/>
      <c r="G33" s="29"/>
      <c r="H33" s="30"/>
      <c r="I33" s="29"/>
      <c r="J33" s="29"/>
    </row>
    <row r="34" spans="1:10" x14ac:dyDescent="0.25">
      <c r="A34" s="27"/>
      <c r="B34" s="28"/>
      <c r="C34" s="29"/>
      <c r="D34" s="29"/>
      <c r="E34" s="29"/>
      <c r="F34" s="29"/>
      <c r="G34" s="29"/>
      <c r="H34" s="30"/>
      <c r="I34" s="29"/>
      <c r="J34" s="29"/>
    </row>
    <row r="35" spans="1:10" x14ac:dyDescent="0.25">
      <c r="A35" s="27"/>
      <c r="B35" s="28"/>
      <c r="C35" s="29"/>
      <c r="D35" s="29"/>
      <c r="E35" s="29"/>
      <c r="F35" s="29"/>
      <c r="G35" s="29"/>
      <c r="H35" s="30"/>
      <c r="I35" s="29"/>
      <c r="J35" s="29"/>
    </row>
    <row r="36" spans="1:10" x14ac:dyDescent="0.25">
      <c r="A36" s="27"/>
      <c r="B36" s="28"/>
      <c r="C36" s="29"/>
      <c r="D36" s="29"/>
      <c r="E36" s="29"/>
      <c r="F36" s="29"/>
      <c r="G36" s="29"/>
      <c r="H36" s="30"/>
      <c r="I36" s="29"/>
      <c r="J36" s="29"/>
    </row>
    <row r="37" spans="1:10" x14ac:dyDescent="0.25">
      <c r="A37" s="27"/>
      <c r="B37" s="28"/>
      <c r="C37" s="29"/>
      <c r="D37" s="29"/>
      <c r="E37" s="29"/>
      <c r="F37" s="29"/>
      <c r="G37" s="29"/>
      <c r="H37" s="30"/>
      <c r="I37" s="29"/>
      <c r="J37" s="29"/>
    </row>
    <row r="38" spans="1:10" x14ac:dyDescent="0.25">
      <c r="A38" s="27"/>
      <c r="B38" s="28"/>
      <c r="C38" s="29"/>
      <c r="D38" s="29"/>
      <c r="E38" s="29"/>
      <c r="F38" s="29"/>
      <c r="G38" s="29"/>
      <c r="H38" s="30"/>
      <c r="I38" s="29"/>
      <c r="J38" s="29"/>
    </row>
    <row r="39" spans="1:10" x14ac:dyDescent="0.25">
      <c r="A39" s="27"/>
      <c r="B39" s="28"/>
      <c r="C39" s="29"/>
      <c r="D39" s="29"/>
      <c r="E39" s="29"/>
      <c r="F39" s="29"/>
      <c r="G39" s="29"/>
      <c r="H39" s="30"/>
      <c r="I39" s="29"/>
      <c r="J39" s="29"/>
    </row>
    <row r="40" spans="1:10" x14ac:dyDescent="0.25">
      <c r="A40" s="27"/>
      <c r="B40" s="28"/>
      <c r="C40" s="29"/>
      <c r="D40" s="29"/>
      <c r="E40" s="29"/>
      <c r="F40" s="29"/>
      <c r="G40" s="29"/>
      <c r="H40" s="30"/>
      <c r="I40" s="29"/>
      <c r="J40" s="29"/>
    </row>
    <row r="41" spans="1:10" x14ac:dyDescent="0.25">
      <c r="A41" s="27"/>
      <c r="B41" s="28"/>
      <c r="C41" s="29"/>
      <c r="D41" s="29"/>
      <c r="E41" s="29"/>
      <c r="F41" s="29"/>
      <c r="G41" s="29"/>
      <c r="H41" s="30"/>
      <c r="I41" s="29"/>
      <c r="J41" s="29"/>
    </row>
    <row r="42" spans="1:10" x14ac:dyDescent="0.25">
      <c r="A42" s="27"/>
      <c r="B42" s="28"/>
      <c r="C42" s="29"/>
      <c r="D42" s="29"/>
      <c r="E42" s="29"/>
      <c r="F42" s="29"/>
      <c r="G42" s="29"/>
      <c r="H42" s="30"/>
      <c r="I42" s="29"/>
      <c r="J42" s="29"/>
    </row>
    <row r="43" spans="1:10" x14ac:dyDescent="0.25">
      <c r="A43" s="27"/>
      <c r="B43" s="28"/>
      <c r="C43" s="29"/>
      <c r="D43" s="29"/>
      <c r="E43" s="29"/>
      <c r="F43" s="29"/>
      <c r="G43" s="29"/>
      <c r="H43" s="30"/>
      <c r="I43" s="29"/>
      <c r="J43" s="29"/>
    </row>
    <row r="44" spans="1:10" x14ac:dyDescent="0.25">
      <c r="A44" s="27"/>
      <c r="B44" s="28"/>
      <c r="C44" s="29"/>
      <c r="D44" s="29"/>
      <c r="E44" s="29"/>
      <c r="F44" s="29"/>
      <c r="G44" s="29"/>
      <c r="H44" s="30"/>
      <c r="I44" s="29"/>
      <c r="J44" s="29"/>
    </row>
    <row r="45" spans="1:10" x14ac:dyDescent="0.25">
      <c r="A45" s="27"/>
      <c r="B45" s="28"/>
      <c r="C45" s="29"/>
      <c r="D45" s="29"/>
      <c r="E45" s="29"/>
      <c r="F45" s="29"/>
      <c r="G45" s="29"/>
      <c r="H45" s="30"/>
      <c r="I45" s="29"/>
      <c r="J45" s="29"/>
    </row>
    <row r="46" spans="1:10" x14ac:dyDescent="0.25">
      <c r="A46" s="27"/>
      <c r="B46" s="28"/>
      <c r="C46" s="29"/>
      <c r="D46" s="29"/>
      <c r="E46" s="29"/>
      <c r="F46" s="29"/>
      <c r="G46" s="29"/>
      <c r="H46" s="30"/>
      <c r="I46" s="29"/>
      <c r="J46" s="29"/>
    </row>
    <row r="47" spans="1:10" x14ac:dyDescent="0.25">
      <c r="A47" s="27"/>
      <c r="B47" s="28"/>
      <c r="C47" s="29"/>
      <c r="D47" s="29"/>
      <c r="E47" s="29"/>
      <c r="F47" s="29"/>
      <c r="G47" s="29"/>
      <c r="H47" s="30"/>
      <c r="I47" s="29"/>
      <c r="J47" s="29"/>
    </row>
    <row r="48" spans="1:10" x14ac:dyDescent="0.25">
      <c r="A48" s="27"/>
      <c r="B48" s="28"/>
      <c r="C48" s="29"/>
      <c r="D48" s="29"/>
      <c r="E48" s="29"/>
      <c r="F48" s="29"/>
      <c r="G48" s="29"/>
      <c r="H48" s="30"/>
      <c r="I48" s="29"/>
      <c r="J48" s="29"/>
    </row>
    <row r="49" spans="1:10" x14ac:dyDescent="0.25">
      <c r="A49" s="27"/>
      <c r="B49" s="28"/>
      <c r="C49" s="29"/>
      <c r="D49" s="29"/>
      <c r="E49" s="29"/>
      <c r="F49" s="29"/>
      <c r="G49" s="29"/>
      <c r="H49" s="30"/>
      <c r="I49" s="29"/>
      <c r="J49" s="29"/>
    </row>
    <row r="50" spans="1:10" x14ac:dyDescent="0.25">
      <c r="A50" s="27"/>
      <c r="B50" s="28"/>
      <c r="C50" s="29"/>
      <c r="D50" s="29"/>
      <c r="E50" s="29"/>
      <c r="F50" s="29"/>
      <c r="G50" s="29"/>
      <c r="H50" s="30"/>
      <c r="I50" s="29"/>
      <c r="J50" s="29"/>
    </row>
    <row r="51" spans="1:10" x14ac:dyDescent="0.25">
      <c r="A51" s="27"/>
      <c r="B51" s="28"/>
      <c r="C51" s="29"/>
      <c r="D51" s="29"/>
      <c r="E51" s="29"/>
      <c r="F51" s="29"/>
      <c r="G51" s="29"/>
      <c r="H51" s="30"/>
      <c r="I51" s="29"/>
      <c r="J51" s="29"/>
    </row>
    <row r="52" spans="1:10" x14ac:dyDescent="0.25">
      <c r="A52" s="27"/>
      <c r="B52" s="28"/>
      <c r="C52" s="29"/>
      <c r="D52" s="29"/>
      <c r="E52" s="29"/>
      <c r="F52" s="29"/>
      <c r="G52" s="29"/>
      <c r="H52" s="30"/>
      <c r="I52" s="29"/>
      <c r="J52" s="29"/>
    </row>
    <row r="53" spans="1:10" x14ac:dyDescent="0.25">
      <c r="A53" s="27"/>
      <c r="B53" s="28"/>
      <c r="C53" s="29"/>
      <c r="D53" s="29"/>
      <c r="E53" s="29"/>
      <c r="F53" s="29"/>
      <c r="G53" s="29"/>
      <c r="H53" s="30"/>
      <c r="I53" s="29"/>
      <c r="J53" s="29"/>
    </row>
    <row r="54" spans="1:10" x14ac:dyDescent="0.25">
      <c r="A54" s="27"/>
      <c r="B54" s="28"/>
      <c r="C54" s="29"/>
      <c r="D54" s="29"/>
      <c r="E54" s="29"/>
      <c r="F54" s="29"/>
      <c r="G54" s="29"/>
      <c r="H54" s="30"/>
      <c r="I54" s="29"/>
      <c r="J54" s="29"/>
    </row>
    <row r="55" spans="1:10" x14ac:dyDescent="0.25">
      <c r="A55" s="27"/>
      <c r="B55" s="28"/>
      <c r="C55" s="29"/>
      <c r="D55" s="29"/>
      <c r="E55" s="29"/>
      <c r="F55" s="29"/>
      <c r="G55" s="29"/>
      <c r="H55" s="30"/>
      <c r="I55" s="29"/>
      <c r="J55" s="29"/>
    </row>
    <row r="56" spans="1:10" x14ac:dyDescent="0.25">
      <c r="A56" s="27"/>
      <c r="B56" s="28"/>
      <c r="C56" s="29"/>
      <c r="D56" s="29"/>
      <c r="E56" s="29"/>
      <c r="F56" s="29"/>
      <c r="G56" s="29"/>
      <c r="H56" s="30"/>
      <c r="I56" s="29"/>
      <c r="J56" s="29"/>
    </row>
    <row r="57" spans="1:10" x14ac:dyDescent="0.25">
      <c r="A57" s="27"/>
      <c r="B57" s="28"/>
      <c r="C57" s="29"/>
      <c r="D57" s="29"/>
      <c r="E57" s="29"/>
      <c r="F57" s="29"/>
      <c r="G57" s="29"/>
      <c r="H57" s="30"/>
      <c r="I57" s="29"/>
      <c r="J57" s="29"/>
    </row>
    <row r="58" spans="1:10" x14ac:dyDescent="0.25">
      <c r="A58" s="27"/>
      <c r="B58" s="28"/>
      <c r="C58" s="29"/>
      <c r="D58" s="29"/>
      <c r="E58" s="29"/>
      <c r="F58" s="29"/>
      <c r="G58" s="29"/>
      <c r="H58" s="30"/>
      <c r="I58" s="29"/>
      <c r="J58" s="29"/>
    </row>
    <row r="59" spans="1:10" x14ac:dyDescent="0.25">
      <c r="A59" s="27"/>
      <c r="B59" s="28"/>
      <c r="C59" s="29"/>
      <c r="D59" s="29"/>
      <c r="E59" s="29"/>
      <c r="F59" s="29"/>
      <c r="G59" s="29"/>
      <c r="H59" s="30"/>
      <c r="I59" s="29"/>
      <c r="J59" s="29"/>
    </row>
    <row r="60" spans="1:10" x14ac:dyDescent="0.25">
      <c r="A60" s="27"/>
      <c r="B60" s="28"/>
      <c r="C60" s="29"/>
      <c r="D60" s="29"/>
      <c r="E60" s="29"/>
      <c r="F60" s="29"/>
      <c r="G60" s="29"/>
      <c r="H60" s="30"/>
      <c r="I60" s="29"/>
      <c r="J60" s="29"/>
    </row>
  </sheetData>
  <autoFilter ref="A4:J4"/>
  <mergeCells count="2">
    <mergeCell ref="A1:J1"/>
    <mergeCell ref="A2:J2"/>
  </mergeCells>
  <conditionalFormatting sqref="I5:I60">
    <cfRule type="containsText" dxfId="12" priority="1">
      <formula>NOT(ISERROR(SEARCH("Done",I5)))</formula>
    </cfRule>
    <cfRule type="containsText" dxfId="13" priority="2">
      <formula>NOT(ISERROR(SEARCH("Issue found",I5)))</formula>
    </cfRule>
    <cfRule type="containsText" dxfId="14" priority="3">
      <formula>NOT(ISERROR(SEARCH("Not applicable",I5)))</formula>
    </cfRule>
  </conditionalFormatting>
  <dataValidations count="3">
    <dataValidation type="list" allowBlank="1" showErrorMessage="1" errorTitle="Applies to" error="Pick a platform from the list." sqref="E5:E60">
      <formula1>"All,WordPress,Webflow,Shopify,Custom,WordPress + custom,WordPress + Shopify"</formula1>
    </dataValidation>
    <dataValidation type="date" operator="greaterThan" allowBlank="1" showErrorMessage="1" errorTitle="Date done" error="Enter a date, for example 20/10/2026." sqref="H5:H60">
      <formula1>36526</formula1>
    </dataValidation>
    <dataValidation type="list" allowBlank="1" showErrorMessage="1" errorTitle="Status" error="Pick a status from the list." sqref="I5:I60">
      <formula1>"Not started,Done,Issue found,Not applicable"</formula1>
    </dataValidation>
  </dataValidations>
  <pageMargins left="0.4" right="0.4" top="0.5" bottom="0.6" header="0.3" footer="0.3"/>
  <pageSetup paperSize="9" orientation="landscape" fitToWidth="1" fitToHeight="0"/>
  <headerFooter>
    <oddFooter>&amp;L&amp;8JIN Design · Free template: jin-design.com/resources/templates/website-maintenance-checklist/&amp;R&amp;8Page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B0C"/>
    <pageSetUpPr fitToPage="1"/>
  </sheetPr>
  <dimension ref="A1:M6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2" customWidth="1"/>
    <col min="3" max="3" width="16" customWidth="1"/>
    <col min="4" max="4" width="36" customWidth="1"/>
    <col min="5" max="5" width="16" customWidth="1"/>
    <col min="6" max="6" width="13" customWidth="1"/>
    <col min="7" max="7" width="11" customWidth="1"/>
    <col min="8" max="8" width="12" customWidth="1"/>
    <col min="9" max="9" width="38" customWidth="1"/>
    <col min="10" max="10" width="12" customWidth="1"/>
    <col min="12" max="12" width="34" customWidth="1"/>
    <col min="13" max="13" width="12" customWidth="1"/>
  </cols>
  <sheetData>
    <row r="1" ht="32" customHeight="1" spans="1:13" x14ac:dyDescent="0.25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22" customHeight="1" spans="1:13" x14ac:dyDescent="0.25">
      <c r="A4" s="18" t="s">
        <v>51</v>
      </c>
      <c r="B4" s="18" t="s">
        <v>212</v>
      </c>
      <c r="C4" s="18" t="s">
        <v>213</v>
      </c>
      <c r="D4" s="18" t="s">
        <v>214</v>
      </c>
      <c r="E4" s="18" t="s">
        <v>215</v>
      </c>
      <c r="F4" s="18" t="s">
        <v>216</v>
      </c>
      <c r="G4" s="18" t="s">
        <v>217</v>
      </c>
      <c r="H4" s="18" t="s">
        <v>218</v>
      </c>
      <c r="I4" s="18" t="s">
        <v>219</v>
      </c>
      <c r="J4" s="18" t="s">
        <v>220</v>
      </c>
      <c r="K4" s="18" t="s">
        <v>221</v>
      </c>
      <c r="L4" s="18" t="s">
        <v>222</v>
      </c>
      <c r="M4" s="18" t="s">
        <v>59</v>
      </c>
    </row>
    <row r="5" spans="1:13" x14ac:dyDescent="0.25">
      <c r="A5" s="19">
        <v>1</v>
      </c>
      <c r="B5" s="22">
        <v>46301</v>
      </c>
      <c r="C5" s="21" t="s">
        <v>223</v>
      </c>
      <c r="D5" s="21" t="s">
        <v>224</v>
      </c>
      <c r="E5" s="21" t="s">
        <v>225</v>
      </c>
      <c r="F5" s="19" t="s">
        <v>226</v>
      </c>
      <c r="G5" s="19" t="s">
        <v>227</v>
      </c>
      <c r="H5" s="19" t="s">
        <v>228</v>
      </c>
      <c r="I5" s="21" t="s">
        <v>229</v>
      </c>
      <c r="J5" s="22">
        <v>46301</v>
      </c>
      <c r="K5" s="31">
        <f>IF(AND(ISNUMBER(B5),ISNUMBER(J5)),J5-B5,"")</f>
        <v>0</v>
      </c>
      <c r="L5" s="21" t="str">
        <f>IF(F5="Yes","Assess within 30 days. If notifiable, tell the PDPC within 3 calendar days.",IF(F5="Unsure","Find out what data was exposed, then assess within 30 days.",""))</f>
        <v/>
      </c>
      <c r="M5" s="21" t="s">
        <v>230</v>
      </c>
    </row>
    <row r="6" spans="1:13" x14ac:dyDescent="0.25">
      <c r="A6" s="23">
        <v>2</v>
      </c>
      <c r="B6" s="26">
        <v>46310</v>
      </c>
      <c r="C6" s="25" t="s">
        <v>231</v>
      </c>
      <c r="D6" s="25" t="s">
        <v>232</v>
      </c>
      <c r="E6" s="25" t="s">
        <v>233</v>
      </c>
      <c r="F6" s="23" t="s">
        <v>234</v>
      </c>
      <c r="G6" s="23" t="s">
        <v>235</v>
      </c>
      <c r="H6" s="23" t="s">
        <v>228</v>
      </c>
      <c r="I6" s="25" t="s">
        <v>236</v>
      </c>
      <c r="J6" s="26"/>
      <c r="K6" s="32" t="str">
        <f>IF(AND(ISNUMBER(B6),ISNUMBER(J6)),J6-B6,"")</f>
        <v/>
      </c>
      <c r="L6" s="25" t="str">
        <f>IF(F6="Yes","Assess within 30 days. If notifiable, tell the PDPC within 3 calendar days.",IF(F6="Unsure","Find out what data was exposed, then assess within 30 days.",""))</f>
        <v>Find out what data was exposed, then assess within 30 days.</v>
      </c>
      <c r="M6" s="25" t="s">
        <v>237</v>
      </c>
    </row>
    <row r="7" spans="1:13" x14ac:dyDescent="0.25">
      <c r="A7" s="19">
        <v>3</v>
      </c>
      <c r="B7" s="22">
        <v>46315</v>
      </c>
      <c r="C7" s="21" t="s">
        <v>238</v>
      </c>
      <c r="D7" s="21" t="s">
        <v>239</v>
      </c>
      <c r="E7" s="21" t="s">
        <v>240</v>
      </c>
      <c r="F7" s="19" t="s">
        <v>226</v>
      </c>
      <c r="G7" s="19" t="s">
        <v>227</v>
      </c>
      <c r="H7" s="19" t="s">
        <v>228</v>
      </c>
      <c r="I7" s="21" t="s">
        <v>241</v>
      </c>
      <c r="J7" s="22">
        <v>46315</v>
      </c>
      <c r="K7" s="31">
        <f>IF(AND(ISNUMBER(B7),ISNUMBER(J7)),J7-B7,"")</f>
        <v>0</v>
      </c>
      <c r="L7" s="21" t="str">
        <f>IF(F7="Yes","Assess within 30 days. If notifiable, tell the PDPC within 3 calendar days.",IF(F7="Unsure","Find out what data was exposed, then assess within 30 days.",""))</f>
        <v/>
      </c>
      <c r="M7" s="21" t="s">
        <v>230</v>
      </c>
    </row>
    <row r="8" spans="1:13" x14ac:dyDescent="0.25">
      <c r="A8" s="23">
        <v>4</v>
      </c>
      <c r="B8" s="26">
        <v>46315</v>
      </c>
      <c r="C8" s="25" t="s">
        <v>242</v>
      </c>
      <c r="D8" s="25" t="s">
        <v>243</v>
      </c>
      <c r="E8" s="25" t="s">
        <v>244</v>
      </c>
      <c r="F8" s="23" t="s">
        <v>226</v>
      </c>
      <c r="G8" s="23" t="s">
        <v>245</v>
      </c>
      <c r="H8" s="23" t="s">
        <v>228</v>
      </c>
      <c r="I8" s="25" t="s">
        <v>246</v>
      </c>
      <c r="J8" s="26">
        <v>46316</v>
      </c>
      <c r="K8" s="32">
        <f>IF(AND(ISNUMBER(B8),ISNUMBER(J8)),J8-B8,"")</f>
        <v>1</v>
      </c>
      <c r="L8" s="25" t="str">
        <f>IF(F8="Yes","Assess within 30 days. If notifiable, tell the PDPC within 3 calendar days.",IF(F8="Unsure","Find out what data was exposed, then assess within 30 days.",""))</f>
        <v/>
      </c>
      <c r="M8" s="25" t="s">
        <v>230</v>
      </c>
    </row>
    <row r="9" spans="1:13" x14ac:dyDescent="0.25">
      <c r="A9" s="19">
        <v>5</v>
      </c>
      <c r="B9" s="22">
        <v>46317</v>
      </c>
      <c r="C9" s="21" t="s">
        <v>247</v>
      </c>
      <c r="D9" s="21" t="s">
        <v>248</v>
      </c>
      <c r="E9" s="21" t="s">
        <v>240</v>
      </c>
      <c r="F9" s="19" t="s">
        <v>226</v>
      </c>
      <c r="G9" s="19" t="s">
        <v>249</v>
      </c>
      <c r="H9" s="19" t="s">
        <v>250</v>
      </c>
      <c r="I9" s="21" t="s">
        <v>251</v>
      </c>
      <c r="J9" s="22"/>
      <c r="K9" s="31" t="str">
        <f>IF(AND(ISNUMBER(B9),ISNUMBER(J9)),J9-B9,"")</f>
        <v/>
      </c>
      <c r="L9" s="21" t="str">
        <f>IF(F9="Yes","Assess within 30 days. If notifiable, tell the PDPC within 3 calendar days.",IF(F9="Unsure","Find out what data was exposed, then assess within 30 days.",""))</f>
        <v/>
      </c>
      <c r="M9" s="21" t="s">
        <v>252</v>
      </c>
    </row>
    <row r="10" spans="1:13" x14ac:dyDescent="0.25">
      <c r="A10" s="27"/>
      <c r="B10" s="30"/>
      <c r="C10" s="29"/>
      <c r="D10" s="29"/>
      <c r="E10" s="29"/>
      <c r="F10" s="27"/>
      <c r="G10" s="27"/>
      <c r="H10" s="27"/>
      <c r="I10" s="29"/>
      <c r="J10" s="30"/>
      <c r="K10" s="33" t="str">
        <f>IF(AND(ISNUMBER(B10),ISNUMBER(J10)),J10-B10,"")</f>
        <v/>
      </c>
      <c r="L10" s="29" t="str">
        <f>IF(F10="Yes","Assess within 30 days. If notifiable, tell the PDPC within 3 calendar days.",IF(F10="Unsure","Find out what data was exposed, then assess within 30 days.",""))</f>
        <v/>
      </c>
      <c r="M10" s="29"/>
    </row>
    <row r="11" spans="1:13" x14ac:dyDescent="0.25">
      <c r="A11" s="27"/>
      <c r="B11" s="30"/>
      <c r="C11" s="29"/>
      <c r="D11" s="29"/>
      <c r="E11" s="29"/>
      <c r="F11" s="27"/>
      <c r="G11" s="27"/>
      <c r="H11" s="27"/>
      <c r="I11" s="29"/>
      <c r="J11" s="30"/>
      <c r="K11" s="33" t="str">
        <f>IF(AND(ISNUMBER(B11),ISNUMBER(J11)),J11-B11,"")</f>
        <v/>
      </c>
      <c r="L11" s="29" t="str">
        <f>IF(F11="Yes","Assess within 30 days. If notifiable, tell the PDPC within 3 calendar days.",IF(F11="Unsure","Find out what data was exposed, then assess within 30 days.",""))</f>
        <v/>
      </c>
      <c r="M11" s="29"/>
    </row>
    <row r="12" spans="1:13" x14ac:dyDescent="0.25">
      <c r="A12" s="27"/>
      <c r="B12" s="30"/>
      <c r="C12" s="29"/>
      <c r="D12" s="29"/>
      <c r="E12" s="29"/>
      <c r="F12" s="27"/>
      <c r="G12" s="27"/>
      <c r="H12" s="27"/>
      <c r="I12" s="29"/>
      <c r="J12" s="30"/>
      <c r="K12" s="33" t="str">
        <f>IF(AND(ISNUMBER(B12),ISNUMBER(J12)),J12-B12,"")</f>
        <v/>
      </c>
      <c r="L12" s="29" t="str">
        <f>IF(F12="Yes","Assess within 30 days. If notifiable, tell the PDPC within 3 calendar days.",IF(F12="Unsure","Find out what data was exposed, then assess within 30 days.",""))</f>
        <v/>
      </c>
      <c r="M12" s="29"/>
    </row>
    <row r="13" spans="1:13" x14ac:dyDescent="0.25">
      <c r="A13" s="27"/>
      <c r="B13" s="30"/>
      <c r="C13" s="29"/>
      <c r="D13" s="29"/>
      <c r="E13" s="29"/>
      <c r="F13" s="27"/>
      <c r="G13" s="27"/>
      <c r="H13" s="27"/>
      <c r="I13" s="29"/>
      <c r="J13" s="30"/>
      <c r="K13" s="33" t="str">
        <f>IF(AND(ISNUMBER(B13),ISNUMBER(J13)),J13-B13,"")</f>
        <v/>
      </c>
      <c r="L13" s="29" t="str">
        <f>IF(F13="Yes","Assess within 30 days. If notifiable, tell the PDPC within 3 calendar days.",IF(F13="Unsure","Find out what data was exposed, then assess within 30 days.",""))</f>
        <v/>
      </c>
      <c r="M13" s="29"/>
    </row>
    <row r="14" spans="1:13" x14ac:dyDescent="0.25">
      <c r="A14" s="27"/>
      <c r="B14" s="30"/>
      <c r="C14" s="29"/>
      <c r="D14" s="29"/>
      <c r="E14" s="29"/>
      <c r="F14" s="27"/>
      <c r="G14" s="27"/>
      <c r="H14" s="27"/>
      <c r="I14" s="29"/>
      <c r="J14" s="30"/>
      <c r="K14" s="33" t="str">
        <f>IF(AND(ISNUMBER(B14),ISNUMBER(J14)),J14-B14,"")</f>
        <v/>
      </c>
      <c r="L14" s="29" t="str">
        <f>IF(F14="Yes","Assess within 30 days. If notifiable, tell the PDPC within 3 calendar days.",IF(F14="Unsure","Find out what data was exposed, then assess within 30 days.",""))</f>
        <v/>
      </c>
      <c r="M14" s="29"/>
    </row>
    <row r="15" spans="1:13" x14ac:dyDescent="0.25">
      <c r="A15" s="27"/>
      <c r="B15" s="30"/>
      <c r="C15" s="29"/>
      <c r="D15" s="29"/>
      <c r="E15" s="29"/>
      <c r="F15" s="27"/>
      <c r="G15" s="27"/>
      <c r="H15" s="27"/>
      <c r="I15" s="29"/>
      <c r="J15" s="30"/>
      <c r="K15" s="33" t="str">
        <f>IF(AND(ISNUMBER(B15),ISNUMBER(J15)),J15-B15,"")</f>
        <v/>
      </c>
      <c r="L15" s="29" t="str">
        <f>IF(F15="Yes","Assess within 30 days. If notifiable, tell the PDPC within 3 calendar days.",IF(F15="Unsure","Find out what data was exposed, then assess within 30 days.",""))</f>
        <v/>
      </c>
      <c r="M15" s="29"/>
    </row>
    <row r="16" spans="1:13" x14ac:dyDescent="0.25">
      <c r="A16" s="27"/>
      <c r="B16" s="30"/>
      <c r="C16" s="29"/>
      <c r="D16" s="29"/>
      <c r="E16" s="29"/>
      <c r="F16" s="27"/>
      <c r="G16" s="27"/>
      <c r="H16" s="27"/>
      <c r="I16" s="29"/>
      <c r="J16" s="30"/>
      <c r="K16" s="33" t="str">
        <f>IF(AND(ISNUMBER(B16),ISNUMBER(J16)),J16-B16,"")</f>
        <v/>
      </c>
      <c r="L16" s="29" t="str">
        <f>IF(F16="Yes","Assess within 30 days. If notifiable, tell the PDPC within 3 calendar days.",IF(F16="Unsure","Find out what data was exposed, then assess within 30 days.",""))</f>
        <v/>
      </c>
      <c r="M16" s="29"/>
    </row>
    <row r="17" spans="1:13" x14ac:dyDescent="0.25">
      <c r="A17" s="27"/>
      <c r="B17" s="30"/>
      <c r="C17" s="29"/>
      <c r="D17" s="29"/>
      <c r="E17" s="29"/>
      <c r="F17" s="27"/>
      <c r="G17" s="27"/>
      <c r="H17" s="27"/>
      <c r="I17" s="29"/>
      <c r="J17" s="30"/>
      <c r="K17" s="33" t="str">
        <f>IF(AND(ISNUMBER(B17),ISNUMBER(J17)),J17-B17,"")</f>
        <v/>
      </c>
      <c r="L17" s="29" t="str">
        <f>IF(F17="Yes","Assess within 30 days. If notifiable, tell the PDPC within 3 calendar days.",IF(F17="Unsure","Find out what data was exposed, then assess within 30 days.",""))</f>
        <v/>
      </c>
      <c r="M17" s="29"/>
    </row>
    <row r="18" spans="1:13" x14ac:dyDescent="0.25">
      <c r="A18" s="27"/>
      <c r="B18" s="30"/>
      <c r="C18" s="29"/>
      <c r="D18" s="29"/>
      <c r="E18" s="29"/>
      <c r="F18" s="27"/>
      <c r="G18" s="27"/>
      <c r="H18" s="27"/>
      <c r="I18" s="29"/>
      <c r="J18" s="30"/>
      <c r="K18" s="33" t="str">
        <f>IF(AND(ISNUMBER(B18),ISNUMBER(J18)),J18-B18,"")</f>
        <v/>
      </c>
      <c r="L18" s="29" t="str">
        <f>IF(F18="Yes","Assess within 30 days. If notifiable, tell the PDPC within 3 calendar days.",IF(F18="Unsure","Find out what data was exposed, then assess within 30 days.",""))</f>
        <v/>
      </c>
      <c r="M18" s="29"/>
    </row>
    <row r="19" spans="1:13" x14ac:dyDescent="0.25">
      <c r="A19" s="27"/>
      <c r="B19" s="30"/>
      <c r="C19" s="29"/>
      <c r="D19" s="29"/>
      <c r="E19" s="29"/>
      <c r="F19" s="27"/>
      <c r="G19" s="27"/>
      <c r="H19" s="27"/>
      <c r="I19" s="29"/>
      <c r="J19" s="30"/>
      <c r="K19" s="33" t="str">
        <f>IF(AND(ISNUMBER(B19),ISNUMBER(J19)),J19-B19,"")</f>
        <v/>
      </c>
      <c r="L19" s="29" t="str">
        <f>IF(F19="Yes","Assess within 30 days. If notifiable, tell the PDPC within 3 calendar days.",IF(F19="Unsure","Find out what data was exposed, then assess within 30 days.",""))</f>
        <v/>
      </c>
      <c r="M19" s="29"/>
    </row>
    <row r="20" spans="1:13" x14ac:dyDescent="0.25">
      <c r="A20" s="27"/>
      <c r="B20" s="30"/>
      <c r="C20" s="29"/>
      <c r="D20" s="29"/>
      <c r="E20" s="29"/>
      <c r="F20" s="27"/>
      <c r="G20" s="27"/>
      <c r="H20" s="27"/>
      <c r="I20" s="29"/>
      <c r="J20" s="30"/>
      <c r="K20" s="33" t="str">
        <f>IF(AND(ISNUMBER(B20),ISNUMBER(J20)),J20-B20,"")</f>
        <v/>
      </c>
      <c r="L20" s="29" t="str">
        <f>IF(F20="Yes","Assess within 30 days. If notifiable, tell the PDPC within 3 calendar days.",IF(F20="Unsure","Find out what data was exposed, then assess within 30 days.",""))</f>
        <v/>
      </c>
      <c r="M20" s="29"/>
    </row>
    <row r="21" spans="1:13" x14ac:dyDescent="0.25">
      <c r="A21" s="27"/>
      <c r="B21" s="30"/>
      <c r="C21" s="29"/>
      <c r="D21" s="29"/>
      <c r="E21" s="29"/>
      <c r="F21" s="27"/>
      <c r="G21" s="27"/>
      <c r="H21" s="27"/>
      <c r="I21" s="29"/>
      <c r="J21" s="30"/>
      <c r="K21" s="33" t="str">
        <f>IF(AND(ISNUMBER(B21),ISNUMBER(J21)),J21-B21,"")</f>
        <v/>
      </c>
      <c r="L21" s="29" t="str">
        <f>IF(F21="Yes","Assess within 30 days. If notifiable, tell the PDPC within 3 calendar days.",IF(F21="Unsure","Find out what data was exposed, then assess within 30 days.",""))</f>
        <v/>
      </c>
      <c r="M21" s="29"/>
    </row>
    <row r="22" spans="1:13" x14ac:dyDescent="0.25">
      <c r="A22" s="27"/>
      <c r="B22" s="30"/>
      <c r="C22" s="29"/>
      <c r="D22" s="29"/>
      <c r="E22" s="29"/>
      <c r="F22" s="27"/>
      <c r="G22" s="27"/>
      <c r="H22" s="27"/>
      <c r="I22" s="29"/>
      <c r="J22" s="30"/>
      <c r="K22" s="33" t="str">
        <f>IF(AND(ISNUMBER(B22),ISNUMBER(J22)),J22-B22,"")</f>
        <v/>
      </c>
      <c r="L22" s="29" t="str">
        <f>IF(F22="Yes","Assess within 30 days. If notifiable, tell the PDPC within 3 calendar days.",IF(F22="Unsure","Find out what data was exposed, then assess within 30 days.",""))</f>
        <v/>
      </c>
      <c r="M22" s="29"/>
    </row>
    <row r="23" spans="1:13" x14ac:dyDescent="0.25">
      <c r="A23" s="27"/>
      <c r="B23" s="30"/>
      <c r="C23" s="29"/>
      <c r="D23" s="29"/>
      <c r="E23" s="29"/>
      <c r="F23" s="27"/>
      <c r="G23" s="27"/>
      <c r="H23" s="27"/>
      <c r="I23" s="29"/>
      <c r="J23" s="30"/>
      <c r="K23" s="33" t="str">
        <f>IF(AND(ISNUMBER(B23),ISNUMBER(J23)),J23-B23,"")</f>
        <v/>
      </c>
      <c r="L23" s="29" t="str">
        <f>IF(F23="Yes","Assess within 30 days. If notifiable, tell the PDPC within 3 calendar days.",IF(F23="Unsure","Find out what data was exposed, then assess within 30 days.",""))</f>
        <v/>
      </c>
      <c r="M23" s="29"/>
    </row>
    <row r="24" spans="1:13" x14ac:dyDescent="0.25">
      <c r="A24" s="27"/>
      <c r="B24" s="30"/>
      <c r="C24" s="29"/>
      <c r="D24" s="29"/>
      <c r="E24" s="29"/>
      <c r="F24" s="27"/>
      <c r="G24" s="27"/>
      <c r="H24" s="27"/>
      <c r="I24" s="29"/>
      <c r="J24" s="30"/>
      <c r="K24" s="33" t="str">
        <f>IF(AND(ISNUMBER(B24),ISNUMBER(J24)),J24-B24,"")</f>
        <v/>
      </c>
      <c r="L24" s="29" t="str">
        <f>IF(F24="Yes","Assess within 30 days. If notifiable, tell the PDPC within 3 calendar days.",IF(F24="Unsure","Find out what data was exposed, then assess within 30 days.",""))</f>
        <v/>
      </c>
      <c r="M24" s="29"/>
    </row>
    <row r="25" spans="1:13" x14ac:dyDescent="0.25">
      <c r="A25" s="27"/>
      <c r="B25" s="30"/>
      <c r="C25" s="29"/>
      <c r="D25" s="29"/>
      <c r="E25" s="29"/>
      <c r="F25" s="27"/>
      <c r="G25" s="27"/>
      <c r="H25" s="27"/>
      <c r="I25" s="29"/>
      <c r="J25" s="30"/>
      <c r="K25" s="33" t="str">
        <f>IF(AND(ISNUMBER(B25),ISNUMBER(J25)),J25-B25,"")</f>
        <v/>
      </c>
      <c r="L25" s="29" t="str">
        <f>IF(F25="Yes","Assess within 30 days. If notifiable, tell the PDPC within 3 calendar days.",IF(F25="Unsure","Find out what data was exposed, then assess within 30 days.",""))</f>
        <v/>
      </c>
      <c r="M25" s="29"/>
    </row>
    <row r="26" spans="1:13" x14ac:dyDescent="0.25">
      <c r="A26" s="27"/>
      <c r="B26" s="30"/>
      <c r="C26" s="29"/>
      <c r="D26" s="29"/>
      <c r="E26" s="29"/>
      <c r="F26" s="27"/>
      <c r="G26" s="27"/>
      <c r="H26" s="27"/>
      <c r="I26" s="29"/>
      <c r="J26" s="30"/>
      <c r="K26" s="33" t="str">
        <f>IF(AND(ISNUMBER(B26),ISNUMBER(J26)),J26-B26,"")</f>
        <v/>
      </c>
      <c r="L26" s="29" t="str">
        <f>IF(F26="Yes","Assess within 30 days. If notifiable, tell the PDPC within 3 calendar days.",IF(F26="Unsure","Find out what data was exposed, then assess within 30 days.",""))</f>
        <v/>
      </c>
      <c r="M26" s="29"/>
    </row>
    <row r="27" spans="1:13" x14ac:dyDescent="0.25">
      <c r="A27" s="27"/>
      <c r="B27" s="30"/>
      <c r="C27" s="29"/>
      <c r="D27" s="29"/>
      <c r="E27" s="29"/>
      <c r="F27" s="27"/>
      <c r="G27" s="27"/>
      <c r="H27" s="27"/>
      <c r="I27" s="29"/>
      <c r="J27" s="30"/>
      <c r="K27" s="33" t="str">
        <f>IF(AND(ISNUMBER(B27),ISNUMBER(J27)),J27-B27,"")</f>
        <v/>
      </c>
      <c r="L27" s="29" t="str">
        <f>IF(F27="Yes","Assess within 30 days. If notifiable, tell the PDPC within 3 calendar days.",IF(F27="Unsure","Find out what data was exposed, then assess within 30 days.",""))</f>
        <v/>
      </c>
      <c r="M27" s="29"/>
    </row>
    <row r="28" spans="1:13" x14ac:dyDescent="0.25">
      <c r="A28" s="27"/>
      <c r="B28" s="30"/>
      <c r="C28" s="29"/>
      <c r="D28" s="29"/>
      <c r="E28" s="29"/>
      <c r="F28" s="27"/>
      <c r="G28" s="27"/>
      <c r="H28" s="27"/>
      <c r="I28" s="29"/>
      <c r="J28" s="30"/>
      <c r="K28" s="33" t="str">
        <f>IF(AND(ISNUMBER(B28),ISNUMBER(J28)),J28-B28,"")</f>
        <v/>
      </c>
      <c r="L28" s="29" t="str">
        <f>IF(F28="Yes","Assess within 30 days. If notifiable, tell the PDPC within 3 calendar days.",IF(F28="Unsure","Find out what data was exposed, then assess within 30 days.",""))</f>
        <v/>
      </c>
      <c r="M28" s="29"/>
    </row>
    <row r="29" spans="1:13" x14ac:dyDescent="0.25">
      <c r="A29" s="27"/>
      <c r="B29" s="30"/>
      <c r="C29" s="29"/>
      <c r="D29" s="29"/>
      <c r="E29" s="29"/>
      <c r="F29" s="27"/>
      <c r="G29" s="27"/>
      <c r="H29" s="27"/>
      <c r="I29" s="29"/>
      <c r="J29" s="30"/>
      <c r="K29" s="33" t="str">
        <f>IF(AND(ISNUMBER(B29),ISNUMBER(J29)),J29-B29,"")</f>
        <v/>
      </c>
      <c r="L29" s="29" t="str">
        <f>IF(F29="Yes","Assess within 30 days. If notifiable, tell the PDPC within 3 calendar days.",IF(F29="Unsure","Find out what data was exposed, then assess within 30 days.",""))</f>
        <v/>
      </c>
      <c r="M29" s="29"/>
    </row>
    <row r="30" spans="1:13" x14ac:dyDescent="0.25">
      <c r="A30" s="27"/>
      <c r="B30" s="30"/>
      <c r="C30" s="29"/>
      <c r="D30" s="29"/>
      <c r="E30" s="29"/>
      <c r="F30" s="27"/>
      <c r="G30" s="27"/>
      <c r="H30" s="27"/>
      <c r="I30" s="29"/>
      <c r="J30" s="30"/>
      <c r="K30" s="33" t="str">
        <f>IF(AND(ISNUMBER(B30),ISNUMBER(J30)),J30-B30,"")</f>
        <v/>
      </c>
      <c r="L30" s="29" t="str">
        <f>IF(F30="Yes","Assess within 30 days. If notifiable, tell the PDPC within 3 calendar days.",IF(F30="Unsure","Find out what data was exposed, then assess within 30 days.",""))</f>
        <v/>
      </c>
      <c r="M30" s="29"/>
    </row>
    <row r="31" spans="1:13" x14ac:dyDescent="0.25">
      <c r="A31" s="27"/>
      <c r="B31" s="30"/>
      <c r="C31" s="29"/>
      <c r="D31" s="29"/>
      <c r="E31" s="29"/>
      <c r="F31" s="27"/>
      <c r="G31" s="27"/>
      <c r="H31" s="27"/>
      <c r="I31" s="29"/>
      <c r="J31" s="30"/>
      <c r="K31" s="33" t="str">
        <f>IF(AND(ISNUMBER(B31),ISNUMBER(J31)),J31-B31,"")</f>
        <v/>
      </c>
      <c r="L31" s="29" t="str">
        <f>IF(F31="Yes","Assess within 30 days. If notifiable, tell the PDPC within 3 calendar days.",IF(F31="Unsure","Find out what data was exposed, then assess within 30 days.",""))</f>
        <v/>
      </c>
      <c r="M31" s="29"/>
    </row>
    <row r="32" spans="1:13" x14ac:dyDescent="0.25">
      <c r="A32" s="27"/>
      <c r="B32" s="30"/>
      <c r="C32" s="29"/>
      <c r="D32" s="29"/>
      <c r="E32" s="29"/>
      <c r="F32" s="27"/>
      <c r="G32" s="27"/>
      <c r="H32" s="27"/>
      <c r="I32" s="29"/>
      <c r="J32" s="30"/>
      <c r="K32" s="33" t="str">
        <f>IF(AND(ISNUMBER(B32),ISNUMBER(J32)),J32-B32,"")</f>
        <v/>
      </c>
      <c r="L32" s="29" t="str">
        <f>IF(F32="Yes","Assess within 30 days. If notifiable, tell the PDPC within 3 calendar days.",IF(F32="Unsure","Find out what data was exposed, then assess within 30 days.",""))</f>
        <v/>
      </c>
      <c r="M32" s="29"/>
    </row>
    <row r="33" spans="1:13" x14ac:dyDescent="0.25">
      <c r="A33" s="27"/>
      <c r="B33" s="30"/>
      <c r="C33" s="29"/>
      <c r="D33" s="29"/>
      <c r="E33" s="29"/>
      <c r="F33" s="27"/>
      <c r="G33" s="27"/>
      <c r="H33" s="27"/>
      <c r="I33" s="29"/>
      <c r="J33" s="30"/>
      <c r="K33" s="33" t="str">
        <f>IF(AND(ISNUMBER(B33),ISNUMBER(J33)),J33-B33,"")</f>
        <v/>
      </c>
      <c r="L33" s="29" t="str">
        <f>IF(F33="Yes","Assess within 30 days. If notifiable, tell the PDPC within 3 calendar days.",IF(F33="Unsure","Find out what data was exposed, then assess within 30 days.",""))</f>
        <v/>
      </c>
      <c r="M33" s="29"/>
    </row>
    <row r="34" spans="1:13" x14ac:dyDescent="0.25">
      <c r="A34" s="27"/>
      <c r="B34" s="30"/>
      <c r="C34" s="29"/>
      <c r="D34" s="29"/>
      <c r="E34" s="29"/>
      <c r="F34" s="27"/>
      <c r="G34" s="27"/>
      <c r="H34" s="27"/>
      <c r="I34" s="29"/>
      <c r="J34" s="30"/>
      <c r="K34" s="33" t="str">
        <f>IF(AND(ISNUMBER(B34),ISNUMBER(J34)),J34-B34,"")</f>
        <v/>
      </c>
      <c r="L34" s="29" t="str">
        <f>IF(F34="Yes","Assess within 30 days. If notifiable, tell the PDPC within 3 calendar days.",IF(F34="Unsure","Find out what data was exposed, then assess within 30 days.",""))</f>
        <v/>
      </c>
      <c r="M34" s="29"/>
    </row>
    <row r="35" spans="1:13" x14ac:dyDescent="0.25">
      <c r="A35" s="27"/>
      <c r="B35" s="30"/>
      <c r="C35" s="29"/>
      <c r="D35" s="29"/>
      <c r="E35" s="29"/>
      <c r="F35" s="27"/>
      <c r="G35" s="27"/>
      <c r="H35" s="27"/>
      <c r="I35" s="29"/>
      <c r="J35" s="30"/>
      <c r="K35" s="33" t="str">
        <f>IF(AND(ISNUMBER(B35),ISNUMBER(J35)),J35-B35,"")</f>
        <v/>
      </c>
      <c r="L35" s="29" t="str">
        <f>IF(F35="Yes","Assess within 30 days. If notifiable, tell the PDPC within 3 calendar days.",IF(F35="Unsure","Find out what data was exposed, then assess within 30 days.",""))</f>
        <v/>
      </c>
      <c r="M35" s="29"/>
    </row>
    <row r="36" spans="1:13" x14ac:dyDescent="0.25">
      <c r="A36" s="27"/>
      <c r="B36" s="30"/>
      <c r="C36" s="29"/>
      <c r="D36" s="29"/>
      <c r="E36" s="29"/>
      <c r="F36" s="27"/>
      <c r="G36" s="27"/>
      <c r="H36" s="27"/>
      <c r="I36" s="29"/>
      <c r="J36" s="30"/>
      <c r="K36" s="33" t="str">
        <f>IF(AND(ISNUMBER(B36),ISNUMBER(J36)),J36-B36,"")</f>
        <v/>
      </c>
      <c r="L36" s="29" t="str">
        <f>IF(F36="Yes","Assess within 30 days. If notifiable, tell the PDPC within 3 calendar days.",IF(F36="Unsure","Find out what data was exposed, then assess within 30 days.",""))</f>
        <v/>
      </c>
      <c r="M36" s="29"/>
    </row>
    <row r="37" spans="1:13" x14ac:dyDescent="0.25">
      <c r="A37" s="27"/>
      <c r="B37" s="30"/>
      <c r="C37" s="29"/>
      <c r="D37" s="29"/>
      <c r="E37" s="29"/>
      <c r="F37" s="27"/>
      <c r="G37" s="27"/>
      <c r="H37" s="27"/>
      <c r="I37" s="29"/>
      <c r="J37" s="30"/>
      <c r="K37" s="33" t="str">
        <f>IF(AND(ISNUMBER(B37),ISNUMBER(J37)),J37-B37,"")</f>
        <v/>
      </c>
      <c r="L37" s="29" t="str">
        <f>IF(F37="Yes","Assess within 30 days. If notifiable, tell the PDPC within 3 calendar days.",IF(F37="Unsure","Find out what data was exposed, then assess within 30 days.",""))</f>
        <v/>
      </c>
      <c r="M37" s="29"/>
    </row>
    <row r="38" spans="1:13" x14ac:dyDescent="0.25">
      <c r="A38" s="27"/>
      <c r="B38" s="30"/>
      <c r="C38" s="29"/>
      <c r="D38" s="29"/>
      <c r="E38" s="29"/>
      <c r="F38" s="27"/>
      <c r="G38" s="27"/>
      <c r="H38" s="27"/>
      <c r="I38" s="29"/>
      <c r="J38" s="30"/>
      <c r="K38" s="33" t="str">
        <f>IF(AND(ISNUMBER(B38),ISNUMBER(J38)),J38-B38,"")</f>
        <v/>
      </c>
      <c r="L38" s="29" t="str">
        <f>IF(F38="Yes","Assess within 30 days. If notifiable, tell the PDPC within 3 calendar days.",IF(F38="Unsure","Find out what data was exposed, then assess within 30 days.",""))</f>
        <v/>
      </c>
      <c r="M38" s="29"/>
    </row>
    <row r="39" spans="1:13" x14ac:dyDescent="0.25">
      <c r="A39" s="27"/>
      <c r="B39" s="30"/>
      <c r="C39" s="29"/>
      <c r="D39" s="29"/>
      <c r="E39" s="29"/>
      <c r="F39" s="27"/>
      <c r="G39" s="27"/>
      <c r="H39" s="27"/>
      <c r="I39" s="29"/>
      <c r="J39" s="30"/>
      <c r="K39" s="33" t="str">
        <f>IF(AND(ISNUMBER(B39),ISNUMBER(J39)),J39-B39,"")</f>
        <v/>
      </c>
      <c r="L39" s="29" t="str">
        <f>IF(F39="Yes","Assess within 30 days. If notifiable, tell the PDPC within 3 calendar days.",IF(F39="Unsure","Find out what data was exposed, then assess within 30 days.",""))</f>
        <v/>
      </c>
      <c r="M39" s="29"/>
    </row>
    <row r="40" spans="1:13" x14ac:dyDescent="0.25">
      <c r="A40" s="27"/>
      <c r="B40" s="30"/>
      <c r="C40" s="29"/>
      <c r="D40" s="29"/>
      <c r="E40" s="29"/>
      <c r="F40" s="27"/>
      <c r="G40" s="27"/>
      <c r="H40" s="27"/>
      <c r="I40" s="29"/>
      <c r="J40" s="30"/>
      <c r="K40" s="33" t="str">
        <f>IF(AND(ISNUMBER(B40),ISNUMBER(J40)),J40-B40,"")</f>
        <v/>
      </c>
      <c r="L40" s="29" t="str">
        <f>IF(F40="Yes","Assess within 30 days. If notifiable, tell the PDPC within 3 calendar days.",IF(F40="Unsure","Find out what data was exposed, then assess within 30 days.",""))</f>
        <v/>
      </c>
      <c r="M40" s="29"/>
    </row>
    <row r="41" spans="1:13" x14ac:dyDescent="0.25">
      <c r="A41" s="27"/>
      <c r="B41" s="30"/>
      <c r="C41" s="29"/>
      <c r="D41" s="29"/>
      <c r="E41" s="29"/>
      <c r="F41" s="27"/>
      <c r="G41" s="27"/>
      <c r="H41" s="27"/>
      <c r="I41" s="29"/>
      <c r="J41" s="30"/>
      <c r="K41" s="33" t="str">
        <f>IF(AND(ISNUMBER(B41),ISNUMBER(J41)),J41-B41,"")</f>
        <v/>
      </c>
      <c r="L41" s="29" t="str">
        <f>IF(F41="Yes","Assess within 30 days. If notifiable, tell the PDPC within 3 calendar days.",IF(F41="Unsure","Find out what data was exposed, then assess within 30 days.",""))</f>
        <v/>
      </c>
      <c r="M41" s="29"/>
    </row>
    <row r="42" spans="1:13" x14ac:dyDescent="0.25">
      <c r="A42" s="27"/>
      <c r="B42" s="30"/>
      <c r="C42" s="29"/>
      <c r="D42" s="29"/>
      <c r="E42" s="29"/>
      <c r="F42" s="27"/>
      <c r="G42" s="27"/>
      <c r="H42" s="27"/>
      <c r="I42" s="29"/>
      <c r="J42" s="30"/>
      <c r="K42" s="33" t="str">
        <f>IF(AND(ISNUMBER(B42),ISNUMBER(J42)),J42-B42,"")</f>
        <v/>
      </c>
      <c r="L42" s="29" t="str">
        <f>IF(F42="Yes","Assess within 30 days. If notifiable, tell the PDPC within 3 calendar days.",IF(F42="Unsure","Find out what data was exposed, then assess within 30 days.",""))</f>
        <v/>
      </c>
      <c r="M42" s="29"/>
    </row>
    <row r="43" spans="1:13" x14ac:dyDescent="0.25">
      <c r="A43" s="27"/>
      <c r="B43" s="30"/>
      <c r="C43" s="29"/>
      <c r="D43" s="29"/>
      <c r="E43" s="29"/>
      <c r="F43" s="27"/>
      <c r="G43" s="27"/>
      <c r="H43" s="27"/>
      <c r="I43" s="29"/>
      <c r="J43" s="30"/>
      <c r="K43" s="33" t="str">
        <f>IF(AND(ISNUMBER(B43),ISNUMBER(J43)),J43-B43,"")</f>
        <v/>
      </c>
      <c r="L43" s="29" t="str">
        <f>IF(F43="Yes","Assess within 30 days. If notifiable, tell the PDPC within 3 calendar days.",IF(F43="Unsure","Find out what data was exposed, then assess within 30 days.",""))</f>
        <v/>
      </c>
      <c r="M43" s="29"/>
    </row>
    <row r="44" spans="1:13" x14ac:dyDescent="0.25">
      <c r="A44" s="27"/>
      <c r="B44" s="30"/>
      <c r="C44" s="29"/>
      <c r="D44" s="29"/>
      <c r="E44" s="29"/>
      <c r="F44" s="27"/>
      <c r="G44" s="27"/>
      <c r="H44" s="27"/>
      <c r="I44" s="29"/>
      <c r="J44" s="30"/>
      <c r="K44" s="33" t="str">
        <f>IF(AND(ISNUMBER(B44),ISNUMBER(J44)),J44-B44,"")</f>
        <v/>
      </c>
      <c r="L44" s="29" t="str">
        <f>IF(F44="Yes","Assess within 30 days. If notifiable, tell the PDPC within 3 calendar days.",IF(F44="Unsure","Find out what data was exposed, then assess within 30 days.",""))</f>
        <v/>
      </c>
      <c r="M44" s="29"/>
    </row>
    <row r="45" spans="1:13" x14ac:dyDescent="0.25">
      <c r="A45" s="27"/>
      <c r="B45" s="30"/>
      <c r="C45" s="29"/>
      <c r="D45" s="29"/>
      <c r="E45" s="29"/>
      <c r="F45" s="27"/>
      <c r="G45" s="27"/>
      <c r="H45" s="27"/>
      <c r="I45" s="29"/>
      <c r="J45" s="30"/>
      <c r="K45" s="33" t="str">
        <f>IF(AND(ISNUMBER(B45),ISNUMBER(J45)),J45-B45,"")</f>
        <v/>
      </c>
      <c r="L45" s="29" t="str">
        <f>IF(F45="Yes","Assess within 30 days. If notifiable, tell the PDPC within 3 calendar days.",IF(F45="Unsure","Find out what data was exposed, then assess within 30 days.",""))</f>
        <v/>
      </c>
      <c r="M45" s="29"/>
    </row>
    <row r="46" spans="1:13" x14ac:dyDescent="0.25">
      <c r="A46" s="27"/>
      <c r="B46" s="30"/>
      <c r="C46" s="29"/>
      <c r="D46" s="29"/>
      <c r="E46" s="29"/>
      <c r="F46" s="27"/>
      <c r="G46" s="27"/>
      <c r="H46" s="27"/>
      <c r="I46" s="29"/>
      <c r="J46" s="30"/>
      <c r="K46" s="33" t="str">
        <f>IF(AND(ISNUMBER(B46),ISNUMBER(J46)),J46-B46,"")</f>
        <v/>
      </c>
      <c r="L46" s="29" t="str">
        <f>IF(F46="Yes","Assess within 30 days. If notifiable, tell the PDPC within 3 calendar days.",IF(F46="Unsure","Find out what data was exposed, then assess within 30 days.",""))</f>
        <v/>
      </c>
      <c r="M46" s="29"/>
    </row>
    <row r="47" spans="1:13" x14ac:dyDescent="0.25">
      <c r="A47" s="27"/>
      <c r="B47" s="30"/>
      <c r="C47" s="29"/>
      <c r="D47" s="29"/>
      <c r="E47" s="29"/>
      <c r="F47" s="27"/>
      <c r="G47" s="27"/>
      <c r="H47" s="27"/>
      <c r="I47" s="29"/>
      <c r="J47" s="30"/>
      <c r="K47" s="33" t="str">
        <f>IF(AND(ISNUMBER(B47),ISNUMBER(J47)),J47-B47,"")</f>
        <v/>
      </c>
      <c r="L47" s="29" t="str">
        <f>IF(F47="Yes","Assess within 30 days. If notifiable, tell the PDPC within 3 calendar days.",IF(F47="Unsure","Find out what data was exposed, then assess within 30 days.",""))</f>
        <v/>
      </c>
      <c r="M47" s="29"/>
    </row>
    <row r="48" spans="1:13" x14ac:dyDescent="0.25">
      <c r="A48" s="27"/>
      <c r="B48" s="30"/>
      <c r="C48" s="29"/>
      <c r="D48" s="29"/>
      <c r="E48" s="29"/>
      <c r="F48" s="27"/>
      <c r="G48" s="27"/>
      <c r="H48" s="27"/>
      <c r="I48" s="29"/>
      <c r="J48" s="30"/>
      <c r="K48" s="33" t="str">
        <f>IF(AND(ISNUMBER(B48),ISNUMBER(J48)),J48-B48,"")</f>
        <v/>
      </c>
      <c r="L48" s="29" t="str">
        <f>IF(F48="Yes","Assess within 30 days. If notifiable, tell the PDPC within 3 calendar days.",IF(F48="Unsure","Find out what data was exposed, then assess within 30 days.",""))</f>
        <v/>
      </c>
      <c r="M48" s="29"/>
    </row>
    <row r="49" spans="1:13" x14ac:dyDescent="0.25">
      <c r="A49" s="27"/>
      <c r="B49" s="30"/>
      <c r="C49" s="29"/>
      <c r="D49" s="29"/>
      <c r="E49" s="29"/>
      <c r="F49" s="27"/>
      <c r="G49" s="27"/>
      <c r="H49" s="27"/>
      <c r="I49" s="29"/>
      <c r="J49" s="30"/>
      <c r="K49" s="33" t="str">
        <f>IF(AND(ISNUMBER(B49),ISNUMBER(J49)),J49-B49,"")</f>
        <v/>
      </c>
      <c r="L49" s="29" t="str">
        <f>IF(F49="Yes","Assess within 30 days. If notifiable, tell the PDPC within 3 calendar days.",IF(F49="Unsure","Find out what data was exposed, then assess within 30 days.",""))</f>
        <v/>
      </c>
      <c r="M49" s="29"/>
    </row>
    <row r="50" spans="1:13" x14ac:dyDescent="0.25">
      <c r="A50" s="27"/>
      <c r="B50" s="30"/>
      <c r="C50" s="29"/>
      <c r="D50" s="29"/>
      <c r="E50" s="29"/>
      <c r="F50" s="27"/>
      <c r="G50" s="27"/>
      <c r="H50" s="27"/>
      <c r="I50" s="29"/>
      <c r="J50" s="30"/>
      <c r="K50" s="33" t="str">
        <f>IF(AND(ISNUMBER(B50),ISNUMBER(J50)),J50-B50,"")</f>
        <v/>
      </c>
      <c r="L50" s="29" t="str">
        <f>IF(F50="Yes","Assess within 30 days. If notifiable, tell the PDPC within 3 calendar days.",IF(F50="Unsure","Find out what data was exposed, then assess within 30 days.",""))</f>
        <v/>
      </c>
      <c r="M50" s="29"/>
    </row>
    <row r="51" spans="1:13" x14ac:dyDescent="0.25">
      <c r="A51" s="27"/>
      <c r="B51" s="30"/>
      <c r="C51" s="29"/>
      <c r="D51" s="29"/>
      <c r="E51" s="29"/>
      <c r="F51" s="27"/>
      <c r="G51" s="27"/>
      <c r="H51" s="27"/>
      <c r="I51" s="29"/>
      <c r="J51" s="30"/>
      <c r="K51" s="33" t="str">
        <f>IF(AND(ISNUMBER(B51),ISNUMBER(J51)),J51-B51,"")</f>
        <v/>
      </c>
      <c r="L51" s="29" t="str">
        <f>IF(F51="Yes","Assess within 30 days. If notifiable, tell the PDPC within 3 calendar days.",IF(F51="Unsure","Find out what data was exposed, then assess within 30 days.",""))</f>
        <v/>
      </c>
      <c r="M51" s="29"/>
    </row>
    <row r="52" spans="1:13" x14ac:dyDescent="0.25">
      <c r="A52" s="27"/>
      <c r="B52" s="30"/>
      <c r="C52" s="29"/>
      <c r="D52" s="29"/>
      <c r="E52" s="29"/>
      <c r="F52" s="27"/>
      <c r="G52" s="27"/>
      <c r="H52" s="27"/>
      <c r="I52" s="29"/>
      <c r="J52" s="30"/>
      <c r="K52" s="33" t="str">
        <f>IF(AND(ISNUMBER(B52),ISNUMBER(J52)),J52-B52,"")</f>
        <v/>
      </c>
      <c r="L52" s="29" t="str">
        <f>IF(F52="Yes","Assess within 30 days. If notifiable, tell the PDPC within 3 calendar days.",IF(F52="Unsure","Find out what data was exposed, then assess within 30 days.",""))</f>
        <v/>
      </c>
      <c r="M52" s="29"/>
    </row>
    <row r="53" spans="1:13" x14ac:dyDescent="0.25">
      <c r="A53" s="27"/>
      <c r="B53" s="30"/>
      <c r="C53" s="29"/>
      <c r="D53" s="29"/>
      <c r="E53" s="29"/>
      <c r="F53" s="27"/>
      <c r="G53" s="27"/>
      <c r="H53" s="27"/>
      <c r="I53" s="29"/>
      <c r="J53" s="30"/>
      <c r="K53" s="33" t="str">
        <f>IF(AND(ISNUMBER(B53),ISNUMBER(J53)),J53-B53,"")</f>
        <v/>
      </c>
      <c r="L53" s="29" t="str">
        <f>IF(F53="Yes","Assess within 30 days. If notifiable, tell the PDPC within 3 calendar days.",IF(F53="Unsure","Find out what data was exposed, then assess within 30 days.",""))</f>
        <v/>
      </c>
      <c r="M53" s="29"/>
    </row>
    <row r="54" spans="1:13" x14ac:dyDescent="0.25">
      <c r="A54" s="27"/>
      <c r="B54" s="30"/>
      <c r="C54" s="29"/>
      <c r="D54" s="29"/>
      <c r="E54" s="29"/>
      <c r="F54" s="27"/>
      <c r="G54" s="27"/>
      <c r="H54" s="27"/>
      <c r="I54" s="29"/>
      <c r="J54" s="30"/>
      <c r="K54" s="33" t="str">
        <f>IF(AND(ISNUMBER(B54),ISNUMBER(J54)),J54-B54,"")</f>
        <v/>
      </c>
      <c r="L54" s="29" t="str">
        <f>IF(F54="Yes","Assess within 30 days. If notifiable, tell the PDPC within 3 calendar days.",IF(F54="Unsure","Find out what data was exposed, then assess within 30 days.",""))</f>
        <v/>
      </c>
      <c r="M54" s="29"/>
    </row>
    <row r="55" spans="1:13" x14ac:dyDescent="0.25">
      <c r="A55" s="27"/>
      <c r="B55" s="30"/>
      <c r="C55" s="29"/>
      <c r="D55" s="29"/>
      <c r="E55" s="29"/>
      <c r="F55" s="27"/>
      <c r="G55" s="27"/>
      <c r="H55" s="27"/>
      <c r="I55" s="29"/>
      <c r="J55" s="30"/>
      <c r="K55" s="33" t="str">
        <f>IF(AND(ISNUMBER(B55),ISNUMBER(J55)),J55-B55,"")</f>
        <v/>
      </c>
      <c r="L55" s="29" t="str">
        <f>IF(F55="Yes","Assess within 30 days. If notifiable, tell the PDPC within 3 calendar days.",IF(F55="Unsure","Find out what data was exposed, then assess within 30 days.",""))</f>
        <v/>
      </c>
      <c r="M55" s="29"/>
    </row>
    <row r="56" spans="1:13" x14ac:dyDescent="0.25">
      <c r="A56" s="27"/>
      <c r="B56" s="30"/>
      <c r="C56" s="29"/>
      <c r="D56" s="29"/>
      <c r="E56" s="29"/>
      <c r="F56" s="27"/>
      <c r="G56" s="27"/>
      <c r="H56" s="27"/>
      <c r="I56" s="29"/>
      <c r="J56" s="30"/>
      <c r="K56" s="33" t="str">
        <f>IF(AND(ISNUMBER(B56),ISNUMBER(J56)),J56-B56,"")</f>
        <v/>
      </c>
      <c r="L56" s="29" t="str">
        <f>IF(F56="Yes","Assess within 30 days. If notifiable, tell the PDPC within 3 calendar days.",IF(F56="Unsure","Find out what data was exposed, then assess within 30 days.",""))</f>
        <v/>
      </c>
      <c r="M56" s="29"/>
    </row>
    <row r="57" spans="1:13" x14ac:dyDescent="0.25">
      <c r="A57" s="27"/>
      <c r="B57" s="30"/>
      <c r="C57" s="29"/>
      <c r="D57" s="29"/>
      <c r="E57" s="29"/>
      <c r="F57" s="27"/>
      <c r="G57" s="27"/>
      <c r="H57" s="27"/>
      <c r="I57" s="29"/>
      <c r="J57" s="30"/>
      <c r="K57" s="33" t="str">
        <f>IF(AND(ISNUMBER(B57),ISNUMBER(J57)),J57-B57,"")</f>
        <v/>
      </c>
      <c r="L57" s="29" t="str">
        <f>IF(F57="Yes","Assess within 30 days. If notifiable, tell the PDPC within 3 calendar days.",IF(F57="Unsure","Find out what data was exposed, then assess within 30 days.",""))</f>
        <v/>
      </c>
      <c r="M57" s="29"/>
    </row>
    <row r="58" spans="1:13" x14ac:dyDescent="0.25">
      <c r="A58" s="27"/>
      <c r="B58" s="30"/>
      <c r="C58" s="29"/>
      <c r="D58" s="29"/>
      <c r="E58" s="29"/>
      <c r="F58" s="27"/>
      <c r="G58" s="27"/>
      <c r="H58" s="27"/>
      <c r="I58" s="29"/>
      <c r="J58" s="30"/>
      <c r="K58" s="33" t="str">
        <f>IF(AND(ISNUMBER(B58),ISNUMBER(J58)),J58-B58,"")</f>
        <v/>
      </c>
      <c r="L58" s="29" t="str">
        <f>IF(F58="Yes","Assess within 30 days. If notifiable, tell the PDPC within 3 calendar days.",IF(F58="Unsure","Find out what data was exposed, then assess within 30 days.",""))</f>
        <v/>
      </c>
      <c r="M58" s="29"/>
    </row>
    <row r="59" spans="1:13" x14ac:dyDescent="0.25">
      <c r="A59" s="27"/>
      <c r="B59" s="30"/>
      <c r="C59" s="29"/>
      <c r="D59" s="29"/>
      <c r="E59" s="29"/>
      <c r="F59" s="27"/>
      <c r="G59" s="27"/>
      <c r="H59" s="27"/>
      <c r="I59" s="29"/>
      <c r="J59" s="30"/>
      <c r="K59" s="33" t="str">
        <f>IF(AND(ISNUMBER(B59),ISNUMBER(J59)),J59-B59,"")</f>
        <v/>
      </c>
      <c r="L59" s="29" t="str">
        <f>IF(F59="Yes","Assess within 30 days. If notifiable, tell the PDPC within 3 calendar days.",IF(F59="Unsure","Find out what data was exposed, then assess within 30 days.",""))</f>
        <v/>
      </c>
      <c r="M59" s="29"/>
    </row>
    <row r="60" spans="1:13" x14ac:dyDescent="0.25">
      <c r="A60" s="27"/>
      <c r="B60" s="30"/>
      <c r="C60" s="29"/>
      <c r="D60" s="29"/>
      <c r="E60" s="29"/>
      <c r="F60" s="27"/>
      <c r="G60" s="27"/>
      <c r="H60" s="27"/>
      <c r="I60" s="29"/>
      <c r="J60" s="30"/>
      <c r="K60" s="33" t="str">
        <f>IF(AND(ISNUMBER(B60),ISNUMBER(J60)),J60-B60,"")</f>
        <v/>
      </c>
      <c r="L60" s="29" t="str">
        <f>IF(F60="Yes","Assess within 30 days. If notifiable, tell the PDPC within 3 calendar days.",IF(F60="Unsure","Find out what data was exposed, then assess within 30 days.",""))</f>
        <v/>
      </c>
      <c r="M60" s="29"/>
    </row>
  </sheetData>
  <autoFilter ref="A4:M4"/>
  <mergeCells count="2">
    <mergeCell ref="A1:M1"/>
    <mergeCell ref="A2:M2"/>
  </mergeCells>
  <conditionalFormatting sqref="M5:M60">
    <cfRule type="containsText" dxfId="15" priority="1">
      <formula>NOT(ISERROR(SEARCH("Fixed",M5)))</formula>
    </cfRule>
    <cfRule type="containsText" dxfId="16" priority="2">
      <formula>NOT(ISERROR(SEARCH("Open",M5)))</formula>
    </cfRule>
  </conditionalFormatting>
  <conditionalFormatting sqref="F5:F60">
    <cfRule type="containsText" dxfId="17" priority="3">
      <formula>NOT(ISERROR(SEARCH("Yes",F5)))</formula>
    </cfRule>
  </conditionalFormatting>
  <dataValidations count="6">
    <dataValidation type="date" operator="greaterThan" allowBlank="1" showErrorMessage="1" errorTitle="Date" error="Enter a date, for example 20/10/2026." sqref="B5:B60">
      <formula1>36526</formula1>
    </dataValidation>
    <dataValidation type="list" allowBlank="1" sqref="F5:F60">
      <formula1>"Yes,No,Unsure"</formula1>
    </dataValidation>
    <dataValidation type="list" allowBlank="1" sqref="G5:G60">
      <formula1>"Critical,High,Medium,Low"</formula1>
    </dataValidation>
    <dataValidation type="list" allowBlank="1" sqref="H5:H60">
      <formula1>"Fix,New work,To agree"</formula1>
    </dataValidation>
    <dataValidation type="date" operator="greaterThan" allowBlank="1" showErrorMessage="1" errorTitle="Date" error="Enter a date, for example 20/10/2026." sqref="J5:J60">
      <formula1>36526</formula1>
    </dataValidation>
    <dataValidation type="list" allowBlank="1" sqref="M5:M60">
      <formula1>"Open,Monitoring,Fixed"</formula1>
    </dataValidation>
  </dataValidations>
  <pageMargins left="0.4" right="0.4" top="0.5" bottom="0.6" header="0.3" footer="0.3"/>
  <pageSetup paperSize="9" orientation="landscape" fitToWidth="1" fitToHeight="0"/>
  <headerFooter>
    <oddFooter>&amp;L&amp;8JIN Design · Free template: jin-design.com/resources/templates/website-maintenance-checklist/&amp;R&amp;8Page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Weekly</vt:lpstr>
      <vt:lpstr>Monthly</vt:lpstr>
      <vt:lpstr>Quarterly</vt:lpstr>
      <vt:lpstr>Yearly</vt:lpstr>
      <vt:lpstr>Incident log</vt:lpstr>
    </vt:vector>
  </TitlesOfParts>
  <Company>JIN Design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Design</dc:creator>
  <dc:title>Website maintenance checklist</dc:title>
  <dc:subject>Weekly, monthly, quarterly and yearly website maintenance tasks with an incident log</dc:subject>
  <dc:description/>
  <cp:keywords/>
  <cp:category/>
  <cp:lastModifiedBy>JIN Design</cp:lastModifiedBy>
  <dcterms:created xsi:type="dcterms:W3CDTF">2026-10-24T01:00:00Z</dcterms:created>
  <dcterms:modified xsi:type="dcterms:W3CDTF">2026-10-24T01:00:00Z</dcterms:modified>
</cp:coreProperties>
</file>